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90" windowHeight="11715"/>
  </bookViews>
  <sheets>
    <sheet name="直达资金项目库（单位_万元）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<sst xmlns="http://schemas.openxmlformats.org/spreadsheetml/2006/main" count="411" uniqueCount="111">
  <si>
    <t>附件：直达资金项目支出进度明细表（1-7月）</t>
  </si>
  <si>
    <t>序号</t>
  </si>
  <si>
    <t>项目名称</t>
  </si>
  <si>
    <t>预算单位</t>
  </si>
  <si>
    <t>预算数</t>
  </si>
  <si>
    <t>支出数</t>
  </si>
  <si>
    <t>支付率</t>
  </si>
  <si>
    <t>2020年学生资助补助经费——普通高中</t>
  </si>
  <si>
    <t>[173001]定南县教育科技体育局机关</t>
  </si>
  <si>
    <t>[173005]定南县定南中学</t>
  </si>
  <si>
    <t>2020年义务教育补助经费</t>
  </si>
  <si>
    <t>[173015]定南县第二小学</t>
  </si>
  <si>
    <t>[173016]定南县第三小学</t>
  </si>
  <si>
    <t>[173020]定南县天九镇中心小学</t>
  </si>
  <si>
    <t>[173021]定南县天九镇九曲学区小学</t>
  </si>
  <si>
    <t>[173025]定南县历市镇车步学区小学</t>
  </si>
  <si>
    <t>[173032]定南县龙塘学区小学</t>
  </si>
  <si>
    <t>[173040]定南县第五小学</t>
  </si>
  <si>
    <t>2021年度城乡义务教育补助经费</t>
  </si>
  <si>
    <t>[173006]江西省定南县第二中学</t>
  </si>
  <si>
    <t>[173007]定南县第三中学</t>
  </si>
  <si>
    <t>[173008]定南县岿美山中学</t>
  </si>
  <si>
    <t>[173010]定南县天九中学</t>
  </si>
  <si>
    <t>[173011]定南县龙塘中心学校</t>
  </si>
  <si>
    <t>[173013]定南县岭北中心学校</t>
  </si>
  <si>
    <t>[173014]定南县第一小学</t>
  </si>
  <si>
    <t>[173019]定南县老城镇中心小学</t>
  </si>
  <si>
    <t>[173022]定南县鹅公镇中心小学</t>
  </si>
  <si>
    <t>[173027]定南县岭北镇迳脑学区小学</t>
  </si>
  <si>
    <t>[173042]定南县实验学校</t>
  </si>
  <si>
    <t>[173045]定南县第七小学</t>
  </si>
  <si>
    <t>2022年生猪调出大县奖励资金</t>
  </si>
  <si>
    <t>[310001]定南县农业农村局机关</t>
  </si>
  <si>
    <t>2023年生猪调出大县奖励资金</t>
  </si>
  <si>
    <t>2023年基本财力保障机制奖补资金</t>
  </si>
  <si>
    <t>各预算单位-发放工资</t>
  </si>
  <si>
    <t>2023年林业草原生态保护恢复资金</t>
  </si>
  <si>
    <t>[304001]定南县林业局机关</t>
  </si>
  <si>
    <t>2023年林业改革发展资金</t>
  </si>
  <si>
    <t>残疾人事业发展补助</t>
  </si>
  <si>
    <t>[208001]定南县残疾人联合会机关</t>
  </si>
  <si>
    <t>残疾人事业发展补助资金</t>
  </si>
  <si>
    <t>成品油税费改革转移支付</t>
  </si>
  <si>
    <t>[167001]定南县交通运输局</t>
  </si>
  <si>
    <t>[911001]岿美山镇机关</t>
  </si>
  <si>
    <t>[912001]老城镇机关</t>
  </si>
  <si>
    <t>[913001]历市镇机关</t>
  </si>
  <si>
    <t>[914001]天九镇机关</t>
  </si>
  <si>
    <t>[915001]龙塘镇机关</t>
  </si>
  <si>
    <t>[916001]鹅公镇机关</t>
  </si>
  <si>
    <t>[917001]岭北镇机关</t>
  </si>
  <si>
    <t>城乡居民基本养老保险补助经费</t>
  </si>
  <si>
    <t>[901005]社保股拨款单位</t>
  </si>
  <si>
    <t>城乡义务教育补助经费</t>
  </si>
  <si>
    <t>[173009]定南县老城中学</t>
  </si>
  <si>
    <t>[173012]定南县鹅公中学</t>
  </si>
  <si>
    <t>[173017]定南县第四小学</t>
  </si>
  <si>
    <t>[173018]定南县岿美山镇中心小学</t>
  </si>
  <si>
    <t>[173023]定南县鹅公镇田学区小学</t>
  </si>
  <si>
    <t>[173024]定南县鹅公镇柱石学区小学</t>
  </si>
  <si>
    <t>[173039]定南县历市镇学区小学</t>
  </si>
  <si>
    <t>[173041]定南县第六小学</t>
  </si>
  <si>
    <t>[173049]定南县鹅公镇水邦学区小学</t>
  </si>
  <si>
    <t>城乡义务教育补助经费（省级）</t>
  </si>
  <si>
    <t>城乡义务教育补助经費（省級）</t>
  </si>
  <si>
    <t>耕地建设与利用资金</t>
  </si>
  <si>
    <t>机关事业单位养老保险制度改革补助经费</t>
  </si>
  <si>
    <t>基本公共卫生服务补助资金</t>
  </si>
  <si>
    <t>[226001]定南县卫生健康委员会机关</t>
  </si>
  <si>
    <t>[226002]定南县卫生计生综合监督执法局</t>
  </si>
  <si>
    <t>[226004]定南县第一人民医院</t>
  </si>
  <si>
    <t>[226008]定南县天九镇中心卫生院</t>
  </si>
  <si>
    <t>[226009]定南县龙塘镇中心卫生院</t>
  </si>
  <si>
    <t>[226010]定南县鹅公镇中心卫生院</t>
  </si>
  <si>
    <t>[226011]定南县岭北镇中心卫生院</t>
  </si>
  <si>
    <t>[226012]定南县老城镇中心卫生院</t>
  </si>
  <si>
    <t>[226013]定南县岿美山镇中心卫生院</t>
  </si>
  <si>
    <t>[226014]定南县疾病预防控制中心</t>
  </si>
  <si>
    <t>基本药物制度补助资金</t>
  </si>
  <si>
    <t>计划生育转移支付资金</t>
  </si>
  <si>
    <t>就业补助资金</t>
  </si>
  <si>
    <t>[126004]定南县就业创业服务中心</t>
  </si>
  <si>
    <t>困难群众救助补助资金</t>
  </si>
  <si>
    <t>[201001]定南县民政局机关</t>
  </si>
  <si>
    <t>[201002]定南县社会敬老院</t>
  </si>
  <si>
    <t>农村危房改造资金</t>
  </si>
  <si>
    <t>[401001]定南县住房和城乡建设局机关</t>
  </si>
  <si>
    <t>农业产业发展专项</t>
  </si>
  <si>
    <t>普惠金融发展专项资金</t>
  </si>
  <si>
    <t>其他退税减税降费转移支付专项资金</t>
  </si>
  <si>
    <t>省级统筹整合用于高标准农田建设资金</t>
  </si>
  <si>
    <t>省级衔接推进乡村振兴补助资金</t>
  </si>
  <si>
    <t>[301001]定南县乡村振兴局</t>
  </si>
  <si>
    <t>市级财政衔接推进乡村振兴补助资金</t>
  </si>
  <si>
    <t>市级财政衔接推进乡村振兴补助资金（第一批）</t>
  </si>
  <si>
    <t>提前下达2021年度学生资助补助经费</t>
  </si>
  <si>
    <t>[173028]定南县中等专业学校</t>
  </si>
  <si>
    <t>县级财政衔接推进乡村振兴补助资金项目</t>
  </si>
  <si>
    <t>学生资助补助资金</t>
  </si>
  <si>
    <t>医疗服务与保障能力提升补助资金</t>
  </si>
  <si>
    <t>医疗救助补助资金</t>
  </si>
  <si>
    <t>疫情防控财力补助资金</t>
  </si>
  <si>
    <t>优抚对象补助经费</t>
  </si>
  <si>
    <t>[202001]定南县退役军人事务局机关</t>
  </si>
  <si>
    <t>优抚对象医疗保障经费</t>
  </si>
  <si>
    <t>增值税留抵退税资金转移支付</t>
  </si>
  <si>
    <t>中央财政城镇保障性安居工程补助资金</t>
  </si>
  <si>
    <t>[402001]定南县房产管理局机关</t>
  </si>
  <si>
    <t>中央财政衔接推进乡村振兴补助资金</t>
  </si>
  <si>
    <t>中央农业发展资金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</si>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</sst>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26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6"/>
      <name val="楷体_GB2312"/>
      <charset val="134"/>
    </font>
    <font>
      <sz val="16"/>
      <color indexed="8"/>
      <name val="楷体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0" fillId="0" borderId="1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5"/>
  <sheetViews>
    <sheetView tabSelected="1" topLeftCell="B1" workbookViewId="0">
      <selection activeCell="E188" sqref="E188"/>
    </sheetView>
  </sheetViews>
  <sheetFormatPr defaultColWidth="9" defaultRowHeight="13.5"/>
  <cols>
    <col min="1" max="1" width="8" style="1" customWidth="1"/>
    <col min="2" max="2" width="42.375" style="1" customWidth="1"/>
    <col min="3" max="3" width="41.75" style="1" customWidth="1"/>
    <col min="4" max="4" width="11" style="1" customWidth="1"/>
    <col min="5" max="5" width="10.25" style="1" customWidth="1"/>
    <col min="6" max="6" width="12.875" style="1" customWidth="1"/>
    <col min="7" max="8" width="9" style="1"/>
    <col min="9" max="9" width="12.625" style="1"/>
    <col min="10" max="16384" width="9" style="1"/>
  </cols>
  <sheetData>
    <row r="1" ht="30" customHeight="1" spans="1:6">
      <c r="A1" s="6" t="s">
        <v>0</v>
      </c>
      <c r="B1" s="7"/>
      <c r="C1" s="7"/>
      <c r="D1" s="7"/>
      <c r="E1" s="7"/>
      <c r="F1" s="7"/>
    </row>
    <row r="2" ht="2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8" t="s">
        <v>6</v>
      </c>
    </row>
    <row r="3" ht="14.25" spans="1:6">
      <c r="A3" s="9">
        <v>1</v>
      </c>
      <c r="B3" s="4" t="s">
        <v>7</v>
      </c>
      <c r="C3" s="4" t="s">
        <v>8</v>
      </c>
      <c r="D3" s="10">
        <v>144.58</v>
      </c>
      <c r="E3" s="10">
        <v>84.38</v>
      </c>
      <c r="F3" s="11">
        <f>E3/D3</f>
        <v>0.583621524415548</v>
      </c>
    </row>
    <row r="4" ht="14.25" spans="1:6">
      <c r="A4" s="9">
        <v>2</v>
      </c>
      <c r="B4" s="4" t="s">
        <v>7</v>
      </c>
      <c r="C4" s="4" t="s">
        <v>9</v>
      </c>
      <c r="D4" s="10">
        <v>28.52</v>
      </c>
      <c r="E4" s="10">
        <v>17.49</v>
      </c>
      <c r="F4" s="11">
        <f>E4/D4</f>
        <v>0.613253856942496</v>
      </c>
    </row>
    <row r="5" ht="14.25" spans="1:6">
      <c r="A5" s="9">
        <v>3</v>
      </c>
      <c r="B5" s="4" t="s">
        <v>10</v>
      </c>
      <c r="C5" s="4" t="s">
        <v>11</v>
      </c>
      <c r="D5" s="10">
        <v>154.47</v>
      </c>
      <c r="E5" s="10">
        <v>112.25</v>
      </c>
      <c r="F5" s="11">
        <f>E5/D5</f>
        <v>0.726678319414773</v>
      </c>
    </row>
    <row r="6" ht="14.25" spans="1:6">
      <c r="A6" s="9">
        <v>4</v>
      </c>
      <c r="B6" s="4" t="s">
        <v>10</v>
      </c>
      <c r="C6" s="4" t="s">
        <v>12</v>
      </c>
      <c r="D6" s="10">
        <v>139.4</v>
      </c>
      <c r="E6" s="10">
        <v>54.72</v>
      </c>
      <c r="F6" s="11">
        <f>E6/D6</f>
        <v>0.392539454806313</v>
      </c>
    </row>
    <row r="7" ht="14.25" spans="1:6">
      <c r="A7" s="9">
        <v>5</v>
      </c>
      <c r="B7" s="4" t="s">
        <v>10</v>
      </c>
      <c r="C7" s="4" t="s">
        <v>13</v>
      </c>
      <c r="D7" s="10">
        <v>17.85</v>
      </c>
      <c r="E7" s="10">
        <v>13.83</v>
      </c>
      <c r="F7" s="11">
        <f>E7/D7</f>
        <v>0.774789915966386</v>
      </c>
    </row>
    <row r="8" ht="14.25" spans="1:6">
      <c r="A8" s="9">
        <v>6</v>
      </c>
      <c r="B8" s="4" t="s">
        <v>10</v>
      </c>
      <c r="C8" s="4" t="s">
        <v>14</v>
      </c>
      <c r="D8" s="10">
        <v>4.57</v>
      </c>
      <c r="E8" s="10">
        <v>3.55</v>
      </c>
      <c r="F8" s="11">
        <f>E8/D8</f>
        <v>0.776805251641138</v>
      </c>
    </row>
    <row r="9" ht="14.25" spans="1:6">
      <c r="A9" s="9">
        <v>7</v>
      </c>
      <c r="B9" s="4" t="s">
        <v>10</v>
      </c>
      <c r="C9" s="4" t="s">
        <v>15</v>
      </c>
      <c r="D9" s="10">
        <v>4.19</v>
      </c>
      <c r="E9" s="10">
        <v>3.19</v>
      </c>
      <c r="F9" s="11">
        <f>E9/D9</f>
        <v>0.761336515513126</v>
      </c>
    </row>
    <row r="10" ht="14.25" spans="1:6">
      <c r="A10" s="9">
        <v>8</v>
      </c>
      <c r="B10" s="4" t="s">
        <v>10</v>
      </c>
      <c r="C10" s="4" t="s">
        <v>16</v>
      </c>
      <c r="D10" s="10">
        <v>9.53</v>
      </c>
      <c r="E10" s="10">
        <v>7.39</v>
      </c>
      <c r="F10" s="11">
        <f>E10/D10</f>
        <v>0.775445960125918</v>
      </c>
    </row>
    <row r="11" ht="14.25" spans="1:6">
      <c r="A11" s="9">
        <v>9</v>
      </c>
      <c r="B11" s="4" t="s">
        <v>10</v>
      </c>
      <c r="C11" s="4" t="s">
        <v>17</v>
      </c>
      <c r="D11" s="10">
        <v>88.32</v>
      </c>
      <c r="E11" s="10">
        <v>66.42</v>
      </c>
      <c r="F11" s="11">
        <f>E11/D11</f>
        <v>0.752038043478261</v>
      </c>
    </row>
    <row r="12" ht="14.25" spans="1:6">
      <c r="A12" s="9">
        <v>10</v>
      </c>
      <c r="B12" s="4" t="s">
        <v>18</v>
      </c>
      <c r="C12" s="4" t="s">
        <v>8</v>
      </c>
      <c r="D12" s="10">
        <v>376.17</v>
      </c>
      <c r="E12" s="10">
        <v>227.61</v>
      </c>
      <c r="F12" s="11">
        <f>E12/D12</f>
        <v>0.605072174814579</v>
      </c>
    </row>
    <row r="13" ht="14.25" spans="1:6">
      <c r="A13" s="9">
        <v>11</v>
      </c>
      <c r="B13" s="4" t="s">
        <v>18</v>
      </c>
      <c r="C13" s="4" t="s">
        <v>19</v>
      </c>
      <c r="D13" s="10">
        <v>410.74</v>
      </c>
      <c r="E13" s="10">
        <v>388.23</v>
      </c>
      <c r="F13" s="11">
        <f>E13/D13</f>
        <v>0.9451964746555</v>
      </c>
    </row>
    <row r="14" ht="14.25" spans="1:6">
      <c r="A14" s="9">
        <v>12</v>
      </c>
      <c r="B14" s="4" t="s">
        <v>18</v>
      </c>
      <c r="C14" s="4" t="s">
        <v>20</v>
      </c>
      <c r="D14" s="10">
        <v>276.13</v>
      </c>
      <c r="E14" s="10">
        <v>204.35</v>
      </c>
      <c r="F14" s="11">
        <f>E14/D14</f>
        <v>0.740049976460363</v>
      </c>
    </row>
    <row r="15" ht="14.25" spans="1:6">
      <c r="A15" s="9">
        <v>13</v>
      </c>
      <c r="B15" s="4" t="s">
        <v>18</v>
      </c>
      <c r="C15" s="4" t="s">
        <v>21</v>
      </c>
      <c r="D15" s="10">
        <v>78.51</v>
      </c>
      <c r="E15" s="10">
        <v>76.85</v>
      </c>
      <c r="F15" s="11">
        <f>E15/D15</f>
        <v>0.978856196662845</v>
      </c>
    </row>
    <row r="16" ht="14.25" spans="1:6">
      <c r="A16" s="9">
        <v>14</v>
      </c>
      <c r="B16" s="4" t="s">
        <v>18</v>
      </c>
      <c r="C16" s="4" t="s">
        <v>22</v>
      </c>
      <c r="D16" s="10">
        <v>13.77</v>
      </c>
      <c r="E16" s="10">
        <v>10.36</v>
      </c>
      <c r="F16" s="11">
        <f>E16/D16</f>
        <v>0.752360203340596</v>
      </c>
    </row>
    <row r="17" ht="14.25" spans="1:6">
      <c r="A17" s="9">
        <v>15</v>
      </c>
      <c r="B17" s="4" t="s">
        <v>18</v>
      </c>
      <c r="C17" s="4" t="s">
        <v>23</v>
      </c>
      <c r="D17" s="10">
        <v>19.12</v>
      </c>
      <c r="E17" s="10">
        <v>14.85</v>
      </c>
      <c r="F17" s="11">
        <f>E17/D17</f>
        <v>0.776673640167364</v>
      </c>
    </row>
    <row r="18" ht="14.25" spans="1:6">
      <c r="A18" s="9">
        <v>16</v>
      </c>
      <c r="B18" s="4" t="s">
        <v>18</v>
      </c>
      <c r="C18" s="4" t="s">
        <v>24</v>
      </c>
      <c r="D18" s="10">
        <v>68.31</v>
      </c>
      <c r="E18" s="10">
        <v>14.97</v>
      </c>
      <c r="F18" s="11">
        <f>E18/D18</f>
        <v>0.219148001756697</v>
      </c>
    </row>
    <row r="19" ht="14.25" spans="1:6">
      <c r="A19" s="9">
        <v>17</v>
      </c>
      <c r="B19" s="4" t="s">
        <v>18</v>
      </c>
      <c r="C19" s="4" t="s">
        <v>25</v>
      </c>
      <c r="D19" s="10">
        <v>145.27</v>
      </c>
      <c r="E19" s="10">
        <v>111.09</v>
      </c>
      <c r="F19" s="11">
        <f>E19/D19</f>
        <v>0.76471398086322</v>
      </c>
    </row>
    <row r="20" ht="14.25" spans="1:6">
      <c r="A20" s="9">
        <v>18</v>
      </c>
      <c r="B20" s="4" t="s">
        <v>18</v>
      </c>
      <c r="C20" s="4" t="s">
        <v>26</v>
      </c>
      <c r="D20" s="10">
        <v>5.55</v>
      </c>
      <c r="E20" s="10">
        <v>4.55</v>
      </c>
      <c r="F20" s="11">
        <f>E20/D20</f>
        <v>0.81981981981982</v>
      </c>
    </row>
    <row r="21" ht="14.25" spans="1:6">
      <c r="A21" s="9">
        <v>19</v>
      </c>
      <c r="B21" s="4" t="s">
        <v>18</v>
      </c>
      <c r="C21" s="4" t="s">
        <v>27</v>
      </c>
      <c r="D21" s="10">
        <v>31.23</v>
      </c>
      <c r="E21" s="10">
        <v>23.64</v>
      </c>
      <c r="F21" s="11">
        <f>E21/D21</f>
        <v>0.756964457252642</v>
      </c>
    </row>
    <row r="22" ht="14.25" spans="1:6">
      <c r="A22" s="9">
        <v>20</v>
      </c>
      <c r="B22" s="4" t="s">
        <v>18</v>
      </c>
      <c r="C22" s="4" t="s">
        <v>28</v>
      </c>
      <c r="D22" s="10">
        <v>4.96</v>
      </c>
      <c r="E22" s="10">
        <v>3.85</v>
      </c>
      <c r="F22" s="11">
        <f>E22/D22</f>
        <v>0.776209677419355</v>
      </c>
    </row>
    <row r="23" ht="14.25" spans="1:6">
      <c r="A23" s="9">
        <v>21</v>
      </c>
      <c r="B23" s="4" t="s">
        <v>18</v>
      </c>
      <c r="C23" s="4" t="s">
        <v>29</v>
      </c>
      <c r="D23" s="10">
        <v>250.53</v>
      </c>
      <c r="E23" s="10">
        <v>174.34</v>
      </c>
      <c r="F23" s="11">
        <f>E23/D23</f>
        <v>0.695884724384305</v>
      </c>
    </row>
    <row r="24" ht="14.25" spans="1:6">
      <c r="A24" s="9">
        <v>22</v>
      </c>
      <c r="B24" s="4" t="s">
        <v>18</v>
      </c>
      <c r="C24" s="4" t="s">
        <v>30</v>
      </c>
      <c r="D24" s="10">
        <v>11.95</v>
      </c>
      <c r="E24" s="10">
        <v>9.22</v>
      </c>
      <c r="F24" s="11">
        <f>E24/D24</f>
        <v>0.771548117154812</v>
      </c>
    </row>
    <row r="25" ht="14.25" spans="1:6">
      <c r="A25" s="9">
        <v>23</v>
      </c>
      <c r="B25" s="4" t="s">
        <v>31</v>
      </c>
      <c r="C25" s="4" t="s">
        <v>32</v>
      </c>
      <c r="D25" s="10">
        <v>551</v>
      </c>
      <c r="E25" s="12">
        <v>0</v>
      </c>
      <c r="F25" s="11">
        <f>E25/D25</f>
        <v>0</v>
      </c>
    </row>
    <row r="26" ht="14.25" spans="1:6">
      <c r="A26" s="9">
        <v>24</v>
      </c>
      <c r="B26" s="4" t="s">
        <v>33</v>
      </c>
      <c r="C26" s="4" t="s">
        <v>32</v>
      </c>
      <c r="D26" s="10">
        <v>11</v>
      </c>
      <c r="E26" s="12">
        <v>0</v>
      </c>
      <c r="F26" s="11">
        <f>E26/D26</f>
        <v>0</v>
      </c>
    </row>
    <row r="27" ht="14.25" spans="1:6">
      <c r="A27" s="9">
        <v>25</v>
      </c>
      <c r="B27" s="4" t="s">
        <v>34</v>
      </c>
      <c r="C27" s="4" t="s">
        <v>35</v>
      </c>
      <c r="D27" s="10">
        <v>9035</v>
      </c>
      <c r="E27" s="10">
        <v>9031.73</v>
      </c>
      <c r="F27" s="11">
        <f>E27/D27</f>
        <v>0.99963807415606</v>
      </c>
    </row>
    <row r="28" ht="14.25" spans="1:6">
      <c r="A28" s="9">
        <v>26</v>
      </c>
      <c r="B28" s="4" t="s">
        <v>36</v>
      </c>
      <c r="C28" s="4" t="s">
        <v>37</v>
      </c>
      <c r="D28" s="10">
        <v>531</v>
      </c>
      <c r="E28" s="10">
        <v>424.8</v>
      </c>
      <c r="F28" s="11">
        <f>E28/D28</f>
        <v>0.8</v>
      </c>
    </row>
    <row r="29" ht="14.25" spans="1:6">
      <c r="A29" s="9">
        <v>27</v>
      </c>
      <c r="B29" s="4" t="s">
        <v>38</v>
      </c>
      <c r="C29" s="4" t="s">
        <v>37</v>
      </c>
      <c r="D29" s="10">
        <f>1121.43+123.96</f>
        <v>1245.39</v>
      </c>
      <c r="E29" s="10">
        <f>256.98+123.96</f>
        <v>380.94</v>
      </c>
      <c r="F29" s="11">
        <f>E29/D29</f>
        <v>0.305880085756269</v>
      </c>
    </row>
    <row r="30" ht="14.25" spans="1:6">
      <c r="A30" s="9">
        <v>28</v>
      </c>
      <c r="B30" s="4" t="s">
        <v>39</v>
      </c>
      <c r="C30" s="4" t="s">
        <v>40</v>
      </c>
      <c r="D30" s="10">
        <v>47</v>
      </c>
      <c r="E30" s="10">
        <v>43.5</v>
      </c>
      <c r="F30" s="11">
        <f>E30/D30</f>
        <v>0.925531914893617</v>
      </c>
    </row>
    <row r="31" ht="14.25" spans="1:6">
      <c r="A31" s="9">
        <v>29</v>
      </c>
      <c r="B31" s="4" t="s">
        <v>41</v>
      </c>
      <c r="C31" s="4" t="s">
        <v>40</v>
      </c>
      <c r="D31" s="10">
        <v>25.4</v>
      </c>
      <c r="E31" s="10">
        <v>18.27</v>
      </c>
      <c r="F31" s="11">
        <f>E31/D31</f>
        <v>0.719291338582677</v>
      </c>
    </row>
    <row r="32" ht="14.25" spans="1:6">
      <c r="A32" s="9">
        <v>30</v>
      </c>
      <c r="B32" s="4" t="s">
        <v>42</v>
      </c>
      <c r="C32" s="4" t="s">
        <v>43</v>
      </c>
      <c r="D32" s="10">
        <v>245.02</v>
      </c>
      <c r="E32" s="10">
        <v>55.82</v>
      </c>
      <c r="F32" s="11">
        <f>E32/D32</f>
        <v>0.227818137294915</v>
      </c>
    </row>
    <row r="33" ht="14.25" spans="1:6">
      <c r="A33" s="9">
        <v>31</v>
      </c>
      <c r="B33" s="4" t="s">
        <v>42</v>
      </c>
      <c r="C33" s="4" t="s">
        <v>44</v>
      </c>
      <c r="D33" s="10">
        <v>3.95</v>
      </c>
      <c r="E33" s="10">
        <v>3.95</v>
      </c>
      <c r="F33" s="11">
        <f>E33/D33</f>
        <v>1</v>
      </c>
    </row>
    <row r="34" ht="14.25" spans="1:6">
      <c r="A34" s="9">
        <v>32</v>
      </c>
      <c r="B34" s="4" t="s">
        <v>42</v>
      </c>
      <c r="C34" s="4" t="s">
        <v>45</v>
      </c>
      <c r="D34" s="10">
        <v>3.23</v>
      </c>
      <c r="E34" s="10">
        <v>3.23</v>
      </c>
      <c r="F34" s="11">
        <f>E34/D34</f>
        <v>1</v>
      </c>
    </row>
    <row r="35" ht="14.25" spans="1:6">
      <c r="A35" s="9">
        <v>33</v>
      </c>
      <c r="B35" s="4" t="s">
        <v>42</v>
      </c>
      <c r="C35" s="4" t="s">
        <v>46</v>
      </c>
      <c r="D35" s="10">
        <v>12.97</v>
      </c>
      <c r="E35" s="10">
        <v>12.97</v>
      </c>
      <c r="F35" s="11">
        <f>E35/D35</f>
        <v>1</v>
      </c>
    </row>
    <row r="36" ht="14.25" spans="1:6">
      <c r="A36" s="9">
        <v>34</v>
      </c>
      <c r="B36" s="4" t="s">
        <v>42</v>
      </c>
      <c r="C36" s="4" t="s">
        <v>47</v>
      </c>
      <c r="D36" s="10">
        <v>9.59</v>
      </c>
      <c r="E36" s="10">
        <v>9.59</v>
      </c>
      <c r="F36" s="11">
        <f>E36/D36</f>
        <v>1</v>
      </c>
    </row>
    <row r="37" ht="14.25" spans="1:6">
      <c r="A37" s="9">
        <v>35</v>
      </c>
      <c r="B37" s="4" t="s">
        <v>42</v>
      </c>
      <c r="C37" s="4" t="s">
        <v>48</v>
      </c>
      <c r="D37" s="10">
        <v>7.69</v>
      </c>
      <c r="E37" s="10">
        <v>7.69</v>
      </c>
      <c r="F37" s="11">
        <f>E37/D37</f>
        <v>1</v>
      </c>
    </row>
    <row r="38" ht="14.25" spans="1:6">
      <c r="A38" s="9">
        <v>36</v>
      </c>
      <c r="B38" s="4" t="s">
        <v>42</v>
      </c>
      <c r="C38" s="4" t="s">
        <v>49</v>
      </c>
      <c r="D38" s="10">
        <v>8.68</v>
      </c>
      <c r="E38" s="10">
        <v>8.68</v>
      </c>
      <c r="F38" s="11">
        <f>E38/D38</f>
        <v>1</v>
      </c>
    </row>
    <row r="39" ht="14.25" spans="1:6">
      <c r="A39" s="9">
        <v>37</v>
      </c>
      <c r="B39" s="4" t="s">
        <v>42</v>
      </c>
      <c r="C39" s="4" t="s">
        <v>50</v>
      </c>
      <c r="D39" s="10">
        <v>11</v>
      </c>
      <c r="E39" s="10">
        <v>11</v>
      </c>
      <c r="F39" s="11">
        <f>E39/D39</f>
        <v>1</v>
      </c>
    </row>
    <row r="40" ht="14.25" spans="1:6">
      <c r="A40" s="9">
        <v>38</v>
      </c>
      <c r="B40" s="4" t="s">
        <v>51</v>
      </c>
      <c r="C40" s="4" t="s">
        <v>52</v>
      </c>
      <c r="D40" s="10">
        <v>3022</v>
      </c>
      <c r="E40" s="10">
        <v>3022</v>
      </c>
      <c r="F40" s="11">
        <f>E40/D40</f>
        <v>1</v>
      </c>
    </row>
    <row r="41" ht="14.25" spans="1:6">
      <c r="A41" s="9">
        <v>39</v>
      </c>
      <c r="B41" s="4" t="s">
        <v>53</v>
      </c>
      <c r="C41" s="4" t="s">
        <v>8</v>
      </c>
      <c r="D41" s="10">
        <v>68.1</v>
      </c>
      <c r="E41" s="10">
        <v>1.05</v>
      </c>
      <c r="F41" s="11">
        <f>E41/D41</f>
        <v>0.0154185022026432</v>
      </c>
    </row>
    <row r="42" ht="14.25" spans="1:6">
      <c r="A42" s="9">
        <v>40</v>
      </c>
      <c r="B42" s="4" t="s">
        <v>53</v>
      </c>
      <c r="C42" s="4" t="s">
        <v>19</v>
      </c>
      <c r="D42" s="10">
        <v>33.76</v>
      </c>
      <c r="E42" s="12">
        <v>0</v>
      </c>
      <c r="F42" s="11">
        <f>E42/D42</f>
        <v>0</v>
      </c>
    </row>
    <row r="43" ht="14.25" spans="1:6">
      <c r="A43" s="9">
        <v>41</v>
      </c>
      <c r="B43" s="4" t="s">
        <v>53</v>
      </c>
      <c r="C43" s="4" t="s">
        <v>20</v>
      </c>
      <c r="D43" s="10">
        <v>90.05</v>
      </c>
      <c r="E43" s="12">
        <v>0</v>
      </c>
      <c r="F43" s="11">
        <f>E43/D43</f>
        <v>0</v>
      </c>
    </row>
    <row r="44" ht="14.25" spans="1:6">
      <c r="A44" s="9">
        <v>42</v>
      </c>
      <c r="B44" s="4" t="s">
        <v>53</v>
      </c>
      <c r="C44" s="4" t="s">
        <v>21</v>
      </c>
      <c r="D44" s="10">
        <v>2.48</v>
      </c>
      <c r="E44" s="12">
        <v>0</v>
      </c>
      <c r="F44" s="11">
        <f>E44/D44</f>
        <v>0</v>
      </c>
    </row>
    <row r="45" ht="14.25" spans="1:6">
      <c r="A45" s="9">
        <v>43</v>
      </c>
      <c r="B45" s="4" t="s">
        <v>53</v>
      </c>
      <c r="C45" s="4" t="s">
        <v>54</v>
      </c>
      <c r="D45" s="10">
        <v>10.92</v>
      </c>
      <c r="E45" s="10">
        <v>6.22</v>
      </c>
      <c r="F45" s="11">
        <f>E45/D45</f>
        <v>0.56959706959707</v>
      </c>
    </row>
    <row r="46" ht="14.25" spans="1:6">
      <c r="A46" s="9">
        <v>44</v>
      </c>
      <c r="B46" s="4" t="s">
        <v>53</v>
      </c>
      <c r="C46" s="4" t="s">
        <v>22</v>
      </c>
      <c r="D46" s="10">
        <v>4.62</v>
      </c>
      <c r="E46" s="12">
        <v>0</v>
      </c>
      <c r="F46" s="11">
        <f>E46/D46</f>
        <v>0</v>
      </c>
    </row>
    <row r="47" ht="14.25" spans="1:6">
      <c r="A47" s="9">
        <v>45</v>
      </c>
      <c r="B47" s="4" t="s">
        <v>53</v>
      </c>
      <c r="C47" s="4" t="s">
        <v>23</v>
      </c>
      <c r="D47" s="10">
        <v>6.41</v>
      </c>
      <c r="E47" s="12">
        <v>0</v>
      </c>
      <c r="F47" s="11">
        <f>E47/D47</f>
        <v>0</v>
      </c>
    </row>
    <row r="48" ht="14.25" spans="1:6">
      <c r="A48" s="9">
        <v>46</v>
      </c>
      <c r="B48" s="4" t="s">
        <v>53</v>
      </c>
      <c r="C48" s="4" t="s">
        <v>55</v>
      </c>
      <c r="D48" s="10">
        <v>53.86</v>
      </c>
      <c r="E48" s="10">
        <v>33.14</v>
      </c>
      <c r="F48" s="11">
        <f>E48/D48</f>
        <v>0.615298923134051</v>
      </c>
    </row>
    <row r="49" ht="14.25" spans="1:6">
      <c r="A49" s="9">
        <v>47</v>
      </c>
      <c r="B49" s="4" t="s">
        <v>53</v>
      </c>
      <c r="C49" s="4" t="s">
        <v>24</v>
      </c>
      <c r="D49" s="10">
        <v>6.92</v>
      </c>
      <c r="E49" s="10">
        <v>0.25</v>
      </c>
      <c r="F49" s="11">
        <f>E49/D49</f>
        <v>0.0361271676300578</v>
      </c>
    </row>
    <row r="50" ht="14.25" spans="1:6">
      <c r="A50" s="9">
        <v>48</v>
      </c>
      <c r="B50" s="4" t="s">
        <v>53</v>
      </c>
      <c r="C50" s="4" t="s">
        <v>25</v>
      </c>
      <c r="D50" s="10">
        <v>48.72</v>
      </c>
      <c r="E50" s="12">
        <v>0</v>
      </c>
      <c r="F50" s="11">
        <f>E50/D50</f>
        <v>0</v>
      </c>
    </row>
    <row r="51" ht="14.25" spans="1:6">
      <c r="A51" s="9">
        <v>49</v>
      </c>
      <c r="B51" s="4" t="s">
        <v>53</v>
      </c>
      <c r="C51" s="4" t="s">
        <v>11</v>
      </c>
      <c r="D51" s="10">
        <v>51.81</v>
      </c>
      <c r="E51" s="12">
        <v>0</v>
      </c>
      <c r="F51" s="11">
        <f>E51/D51</f>
        <v>0</v>
      </c>
    </row>
    <row r="52" ht="14.25" spans="1:6">
      <c r="A52" s="9">
        <v>50</v>
      </c>
      <c r="B52" s="4" t="s">
        <v>53</v>
      </c>
      <c r="C52" s="4" t="s">
        <v>12</v>
      </c>
      <c r="D52" s="10">
        <v>43.29</v>
      </c>
      <c r="E52" s="10">
        <v>42.15</v>
      </c>
      <c r="F52" s="11">
        <f>E52/D52</f>
        <v>0.973665973665974</v>
      </c>
    </row>
    <row r="53" ht="14.25" spans="1:6">
      <c r="A53" s="9">
        <v>51</v>
      </c>
      <c r="B53" s="4" t="s">
        <v>53</v>
      </c>
      <c r="C53" s="4" t="s">
        <v>56</v>
      </c>
      <c r="D53" s="10">
        <v>145.93</v>
      </c>
      <c r="E53" s="10">
        <v>84.84</v>
      </c>
      <c r="F53" s="11">
        <f>E53/D53</f>
        <v>0.58137463167272</v>
      </c>
    </row>
    <row r="54" ht="14.25" spans="1:6">
      <c r="A54" s="9">
        <v>52</v>
      </c>
      <c r="B54" s="4" t="s">
        <v>53</v>
      </c>
      <c r="C54" s="4" t="s">
        <v>57</v>
      </c>
      <c r="D54" s="10">
        <v>9.61</v>
      </c>
      <c r="E54" s="10">
        <v>5.34</v>
      </c>
      <c r="F54" s="11">
        <f>E54/D54</f>
        <v>0.555671175858481</v>
      </c>
    </row>
    <row r="55" ht="14.25" spans="1:6">
      <c r="A55" s="9">
        <v>53</v>
      </c>
      <c r="B55" s="4" t="s">
        <v>53</v>
      </c>
      <c r="C55" s="4" t="s">
        <v>26</v>
      </c>
      <c r="D55" s="10">
        <v>1.86</v>
      </c>
      <c r="E55" s="12">
        <v>0</v>
      </c>
      <c r="F55" s="11">
        <f>E55/D55</f>
        <v>0</v>
      </c>
    </row>
    <row r="56" ht="14.25" spans="1:6">
      <c r="A56" s="9">
        <v>54</v>
      </c>
      <c r="B56" s="4" t="s">
        <v>53</v>
      </c>
      <c r="C56" s="4" t="s">
        <v>13</v>
      </c>
      <c r="D56" s="10">
        <v>5.99</v>
      </c>
      <c r="E56" s="12">
        <v>0</v>
      </c>
      <c r="F56" s="11">
        <f>E56/D56</f>
        <v>0</v>
      </c>
    </row>
    <row r="57" ht="14.25" spans="1:6">
      <c r="A57" s="9">
        <v>55</v>
      </c>
      <c r="B57" s="4" t="s">
        <v>53</v>
      </c>
      <c r="C57" s="4" t="s">
        <v>14</v>
      </c>
      <c r="D57" s="10">
        <v>1.53</v>
      </c>
      <c r="E57" s="12">
        <v>0</v>
      </c>
      <c r="F57" s="11">
        <f>E57/D57</f>
        <v>0</v>
      </c>
    </row>
    <row r="58" ht="14.25" spans="1:6">
      <c r="A58" s="9">
        <v>56</v>
      </c>
      <c r="B58" s="4" t="s">
        <v>53</v>
      </c>
      <c r="C58" s="4" t="s">
        <v>27</v>
      </c>
      <c r="D58" s="10">
        <v>10.47</v>
      </c>
      <c r="E58" s="12">
        <v>0</v>
      </c>
      <c r="F58" s="11">
        <f>E58/D58</f>
        <v>0</v>
      </c>
    </row>
    <row r="59" ht="14.25" spans="1:6">
      <c r="A59" s="9">
        <v>57</v>
      </c>
      <c r="B59" s="4" t="s">
        <v>53</v>
      </c>
      <c r="C59" s="4" t="s">
        <v>58</v>
      </c>
      <c r="D59" s="10">
        <v>6.93</v>
      </c>
      <c r="E59" s="10">
        <v>4.01</v>
      </c>
      <c r="F59" s="11">
        <f>E59/D59</f>
        <v>0.578643578643579</v>
      </c>
    </row>
    <row r="60" ht="14.25" spans="1:6">
      <c r="A60" s="9">
        <v>58</v>
      </c>
      <c r="B60" s="4" t="s">
        <v>53</v>
      </c>
      <c r="C60" s="4" t="s">
        <v>59</v>
      </c>
      <c r="D60" s="10">
        <v>5.74</v>
      </c>
      <c r="E60" s="10">
        <v>5.71</v>
      </c>
      <c r="F60" s="11">
        <f>E60/D60</f>
        <v>0.994773519163763</v>
      </c>
    </row>
    <row r="61" ht="14.25" spans="1:6">
      <c r="A61" s="9">
        <v>59</v>
      </c>
      <c r="B61" s="4" t="s">
        <v>53</v>
      </c>
      <c r="C61" s="4" t="s">
        <v>15</v>
      </c>
      <c r="D61" s="10">
        <v>1.4</v>
      </c>
      <c r="E61" s="12">
        <v>0</v>
      </c>
      <c r="F61" s="11">
        <f>E61/D61</f>
        <v>0</v>
      </c>
    </row>
    <row r="62" ht="14.25" spans="1:6">
      <c r="A62" s="9">
        <v>60</v>
      </c>
      <c r="B62" s="4" t="s">
        <v>53</v>
      </c>
      <c r="C62" s="4" t="s">
        <v>28</v>
      </c>
      <c r="D62" s="10">
        <v>1.66</v>
      </c>
      <c r="E62" s="12">
        <v>0</v>
      </c>
      <c r="F62" s="11">
        <f>E62/D62</f>
        <v>0</v>
      </c>
    </row>
    <row r="63" ht="14.25" spans="1:6">
      <c r="A63" s="9">
        <v>61</v>
      </c>
      <c r="B63" s="4" t="s">
        <v>53</v>
      </c>
      <c r="C63" s="4" t="s">
        <v>16</v>
      </c>
      <c r="D63" s="10">
        <v>3.2</v>
      </c>
      <c r="E63" s="12">
        <v>0</v>
      </c>
      <c r="F63" s="11">
        <f>E63/D63</f>
        <v>0</v>
      </c>
    </row>
    <row r="64" ht="14.25" spans="1:6">
      <c r="A64" s="9">
        <v>62</v>
      </c>
      <c r="B64" s="4" t="s">
        <v>53</v>
      </c>
      <c r="C64" s="4" t="s">
        <v>60</v>
      </c>
      <c r="D64" s="10">
        <v>12.21</v>
      </c>
      <c r="E64" s="10">
        <v>6.1</v>
      </c>
      <c r="F64" s="11">
        <f>E64/D64</f>
        <v>0.4995904995905</v>
      </c>
    </row>
    <row r="65" ht="14.25" spans="1:6">
      <c r="A65" s="9">
        <v>63</v>
      </c>
      <c r="B65" s="4" t="s">
        <v>53</v>
      </c>
      <c r="C65" s="4" t="s">
        <v>17</v>
      </c>
      <c r="D65" s="10">
        <v>29.62</v>
      </c>
      <c r="E65" s="12">
        <v>0</v>
      </c>
      <c r="F65" s="11">
        <f>E65/D65</f>
        <v>0</v>
      </c>
    </row>
    <row r="66" ht="14.25" spans="1:6">
      <c r="A66" s="9">
        <v>64</v>
      </c>
      <c r="B66" s="4" t="s">
        <v>53</v>
      </c>
      <c r="C66" s="4" t="s">
        <v>61</v>
      </c>
      <c r="D66" s="10">
        <v>112.26</v>
      </c>
      <c r="E66" s="10">
        <v>71.51</v>
      </c>
      <c r="F66" s="11">
        <f>E66/D66</f>
        <v>0.637003384999109</v>
      </c>
    </row>
    <row r="67" ht="14.25" spans="1:6">
      <c r="A67" s="9">
        <v>65</v>
      </c>
      <c r="B67" s="4" t="s">
        <v>53</v>
      </c>
      <c r="C67" s="4" t="s">
        <v>29</v>
      </c>
      <c r="D67" s="10">
        <v>84.03</v>
      </c>
      <c r="E67" s="12">
        <v>0</v>
      </c>
      <c r="F67" s="11">
        <f>E67/D67</f>
        <v>0</v>
      </c>
    </row>
    <row r="68" ht="14.25" spans="1:6">
      <c r="A68" s="9">
        <v>66</v>
      </c>
      <c r="B68" s="4" t="s">
        <v>53</v>
      </c>
      <c r="C68" s="4" t="s">
        <v>30</v>
      </c>
      <c r="D68" s="10">
        <v>4.01</v>
      </c>
      <c r="E68" s="12">
        <v>0</v>
      </c>
      <c r="F68" s="11">
        <f>E68/D68</f>
        <v>0</v>
      </c>
    </row>
    <row r="69" ht="14.25" spans="1:6">
      <c r="A69" s="9">
        <v>67</v>
      </c>
      <c r="B69" s="4" t="s">
        <v>53</v>
      </c>
      <c r="C69" s="4" t="s">
        <v>62</v>
      </c>
      <c r="D69" s="10">
        <v>15.01</v>
      </c>
      <c r="E69" s="10">
        <v>8.6</v>
      </c>
      <c r="F69" s="11">
        <f>E69/D69</f>
        <v>0.572951365756163</v>
      </c>
    </row>
    <row r="70" ht="14.25" spans="1:6">
      <c r="A70" s="9">
        <v>68</v>
      </c>
      <c r="B70" s="4" t="s">
        <v>53</v>
      </c>
      <c r="C70" s="4" t="s">
        <v>8</v>
      </c>
      <c r="D70" s="10">
        <v>2.4</v>
      </c>
      <c r="E70" s="12">
        <v>0</v>
      </c>
      <c r="F70" s="11">
        <f>E70/D70</f>
        <v>0</v>
      </c>
    </row>
    <row r="71" ht="14.25" spans="1:6">
      <c r="A71" s="9">
        <v>69</v>
      </c>
      <c r="B71" s="4" t="s">
        <v>53</v>
      </c>
      <c r="C71" s="4" t="s">
        <v>20</v>
      </c>
      <c r="D71" s="10">
        <v>19.92</v>
      </c>
      <c r="E71" s="12">
        <v>0</v>
      </c>
      <c r="F71" s="11">
        <f>E71/D71</f>
        <v>0</v>
      </c>
    </row>
    <row r="72" ht="14.25" spans="1:6">
      <c r="A72" s="9">
        <v>70</v>
      </c>
      <c r="B72" s="4" t="s">
        <v>53</v>
      </c>
      <c r="C72" s="4" t="s">
        <v>21</v>
      </c>
      <c r="D72" s="10">
        <v>0.57</v>
      </c>
      <c r="E72" s="12">
        <v>0</v>
      </c>
      <c r="F72" s="11">
        <f>E72/D72</f>
        <v>0</v>
      </c>
    </row>
    <row r="73" ht="14.25" spans="1:6">
      <c r="A73" s="9">
        <v>71</v>
      </c>
      <c r="B73" s="4" t="s">
        <v>53</v>
      </c>
      <c r="C73" s="4" t="s">
        <v>54</v>
      </c>
      <c r="D73" s="10">
        <v>0.62</v>
      </c>
      <c r="E73" s="12">
        <v>0</v>
      </c>
      <c r="F73" s="11">
        <f>E73/D73</f>
        <v>0</v>
      </c>
    </row>
    <row r="74" ht="14.25" spans="1:6">
      <c r="A74" s="9">
        <v>72</v>
      </c>
      <c r="B74" s="4" t="s">
        <v>53</v>
      </c>
      <c r="C74" s="4" t="s">
        <v>22</v>
      </c>
      <c r="D74" s="10">
        <v>1.27</v>
      </c>
      <c r="E74" s="12">
        <v>0</v>
      </c>
      <c r="F74" s="11">
        <f>E74/D74</f>
        <v>0</v>
      </c>
    </row>
    <row r="75" ht="14.25" spans="1:6">
      <c r="A75" s="9">
        <v>73</v>
      </c>
      <c r="B75" s="4" t="s">
        <v>53</v>
      </c>
      <c r="C75" s="4" t="s">
        <v>23</v>
      </c>
      <c r="D75" s="10">
        <v>1.8</v>
      </c>
      <c r="E75" s="12">
        <v>0</v>
      </c>
      <c r="F75" s="11">
        <f>E75/D75</f>
        <v>0</v>
      </c>
    </row>
    <row r="76" ht="14.25" spans="1:6">
      <c r="A76" s="9">
        <v>74</v>
      </c>
      <c r="B76" s="4" t="s">
        <v>53</v>
      </c>
      <c r="C76" s="4" t="s">
        <v>55</v>
      </c>
      <c r="D76" s="10">
        <v>4.06</v>
      </c>
      <c r="E76" s="12">
        <v>0</v>
      </c>
      <c r="F76" s="11">
        <f>E76/D76</f>
        <v>0</v>
      </c>
    </row>
    <row r="77" ht="14.25" spans="1:6">
      <c r="A77" s="9">
        <v>75</v>
      </c>
      <c r="B77" s="4" t="s">
        <v>53</v>
      </c>
      <c r="C77" s="4" t="s">
        <v>24</v>
      </c>
      <c r="D77" s="10">
        <v>2.83</v>
      </c>
      <c r="E77" s="12">
        <v>0</v>
      </c>
      <c r="F77" s="11">
        <f>E77/D77</f>
        <v>0</v>
      </c>
    </row>
    <row r="78" ht="14.25" spans="1:6">
      <c r="A78" s="9">
        <v>76</v>
      </c>
      <c r="B78" s="4" t="s">
        <v>53</v>
      </c>
      <c r="C78" s="4" t="s">
        <v>25</v>
      </c>
      <c r="D78" s="10">
        <v>12.1</v>
      </c>
      <c r="E78" s="12">
        <v>0</v>
      </c>
      <c r="F78" s="11">
        <f>E78/D78</f>
        <v>0</v>
      </c>
    </row>
    <row r="79" ht="14.25" spans="1:6">
      <c r="A79" s="9">
        <v>77</v>
      </c>
      <c r="B79" s="4" t="s">
        <v>53</v>
      </c>
      <c r="C79" s="4" t="s">
        <v>11</v>
      </c>
      <c r="D79" s="10">
        <v>12.75</v>
      </c>
      <c r="E79" s="12">
        <v>0</v>
      </c>
      <c r="F79" s="11">
        <f>E79/D79</f>
        <v>0</v>
      </c>
    </row>
    <row r="80" ht="14.25" spans="1:6">
      <c r="A80" s="9">
        <v>78</v>
      </c>
      <c r="B80" s="4" t="s">
        <v>53</v>
      </c>
      <c r="C80" s="4" t="s">
        <v>12</v>
      </c>
      <c r="D80" s="10">
        <v>10.68</v>
      </c>
      <c r="E80" s="12">
        <v>0</v>
      </c>
      <c r="F80" s="11">
        <f>E80/D80</f>
        <v>0</v>
      </c>
    </row>
    <row r="81" ht="14.25" spans="1:6">
      <c r="A81" s="9">
        <v>79</v>
      </c>
      <c r="B81" s="4" t="s">
        <v>53</v>
      </c>
      <c r="C81" s="4" t="s">
        <v>56</v>
      </c>
      <c r="D81" s="10">
        <v>9.09</v>
      </c>
      <c r="E81" s="12">
        <v>0</v>
      </c>
      <c r="F81" s="11">
        <f>E81/D81</f>
        <v>0</v>
      </c>
    </row>
    <row r="82" ht="14.25" spans="1:6">
      <c r="A82" s="9">
        <v>80</v>
      </c>
      <c r="B82" s="4" t="s">
        <v>53</v>
      </c>
      <c r="C82" s="4" t="s">
        <v>57</v>
      </c>
      <c r="D82" s="10">
        <v>0.76</v>
      </c>
      <c r="E82" s="12">
        <v>0</v>
      </c>
      <c r="F82" s="11">
        <f>E82/D82</f>
        <v>0</v>
      </c>
    </row>
    <row r="83" ht="14.25" spans="1:6">
      <c r="A83" s="9">
        <v>81</v>
      </c>
      <c r="B83" s="4" t="s">
        <v>53</v>
      </c>
      <c r="C83" s="4" t="s">
        <v>26</v>
      </c>
      <c r="D83" s="10">
        <v>0.44</v>
      </c>
      <c r="E83" s="12">
        <v>0</v>
      </c>
      <c r="F83" s="11">
        <f>E83/D83</f>
        <v>0</v>
      </c>
    </row>
    <row r="84" ht="14.25" spans="1:6">
      <c r="A84" s="9">
        <v>82</v>
      </c>
      <c r="B84" s="4" t="s">
        <v>53</v>
      </c>
      <c r="C84" s="4" t="s">
        <v>13</v>
      </c>
      <c r="D84" s="10">
        <v>1.46</v>
      </c>
      <c r="E84" s="12">
        <v>0</v>
      </c>
      <c r="F84" s="11">
        <f>E84/D84</f>
        <v>0</v>
      </c>
    </row>
    <row r="85" ht="14.25" spans="1:6">
      <c r="A85" s="9">
        <v>83</v>
      </c>
      <c r="B85" s="4" t="s">
        <v>53</v>
      </c>
      <c r="C85" s="4" t="s">
        <v>14</v>
      </c>
      <c r="D85" s="10">
        <v>0.38</v>
      </c>
      <c r="E85" s="12">
        <v>0</v>
      </c>
      <c r="F85" s="11">
        <f>E85/D85</f>
        <v>0</v>
      </c>
    </row>
    <row r="86" ht="14.25" spans="1:6">
      <c r="A86" s="9">
        <v>84</v>
      </c>
      <c r="B86" s="4" t="s">
        <v>53</v>
      </c>
      <c r="C86" s="4" t="s">
        <v>27</v>
      </c>
      <c r="D86" s="10">
        <v>2.55</v>
      </c>
      <c r="E86" s="12">
        <v>0</v>
      </c>
      <c r="F86" s="11">
        <f>E86/D86</f>
        <v>0</v>
      </c>
    </row>
    <row r="87" ht="14.25" spans="1:6">
      <c r="A87" s="9">
        <v>85</v>
      </c>
      <c r="B87" s="4" t="s">
        <v>53</v>
      </c>
      <c r="C87" s="4" t="s">
        <v>58</v>
      </c>
      <c r="D87" s="10">
        <v>0.49</v>
      </c>
      <c r="E87" s="12">
        <v>0</v>
      </c>
      <c r="F87" s="11">
        <f>E87/D87</f>
        <v>0</v>
      </c>
    </row>
    <row r="88" ht="14.25" spans="1:6">
      <c r="A88" s="9">
        <v>86</v>
      </c>
      <c r="B88" s="4" t="s">
        <v>53</v>
      </c>
      <c r="C88" s="4" t="s">
        <v>59</v>
      </c>
      <c r="D88" s="10">
        <v>0.4</v>
      </c>
      <c r="E88" s="12">
        <v>0</v>
      </c>
      <c r="F88" s="11">
        <f>E88/D88</f>
        <v>0</v>
      </c>
    </row>
    <row r="89" ht="14.25" spans="1:6">
      <c r="A89" s="9">
        <v>87</v>
      </c>
      <c r="B89" s="4" t="s">
        <v>53</v>
      </c>
      <c r="C89" s="4" t="s">
        <v>15</v>
      </c>
      <c r="D89" s="10">
        <v>0.35</v>
      </c>
      <c r="E89" s="12">
        <v>0</v>
      </c>
      <c r="F89" s="11">
        <f>E89/D89</f>
        <v>0</v>
      </c>
    </row>
    <row r="90" ht="14.25" spans="1:6">
      <c r="A90" s="9">
        <v>88</v>
      </c>
      <c r="B90" s="4" t="s">
        <v>53</v>
      </c>
      <c r="C90" s="4" t="s">
        <v>28</v>
      </c>
      <c r="D90" s="10">
        <v>0.4</v>
      </c>
      <c r="E90" s="12">
        <v>0</v>
      </c>
      <c r="F90" s="11">
        <f>E90/D90</f>
        <v>0</v>
      </c>
    </row>
    <row r="91" ht="14.25" spans="1:6">
      <c r="A91" s="9">
        <v>89</v>
      </c>
      <c r="B91" s="4" t="s">
        <v>53</v>
      </c>
      <c r="C91" s="4" t="s">
        <v>16</v>
      </c>
      <c r="D91" s="10">
        <v>0.78</v>
      </c>
      <c r="E91" s="12">
        <v>0</v>
      </c>
      <c r="F91" s="11">
        <f>E91/D91</f>
        <v>0</v>
      </c>
    </row>
    <row r="92" ht="14.25" spans="1:6">
      <c r="A92" s="9">
        <v>90</v>
      </c>
      <c r="B92" s="4" t="s">
        <v>53</v>
      </c>
      <c r="C92" s="4" t="s">
        <v>60</v>
      </c>
      <c r="D92" s="10">
        <v>0.75</v>
      </c>
      <c r="E92" s="12">
        <v>0</v>
      </c>
      <c r="F92" s="11">
        <f>E92/D92</f>
        <v>0</v>
      </c>
    </row>
    <row r="93" ht="14.25" spans="1:6">
      <c r="A93" s="9">
        <v>91</v>
      </c>
      <c r="B93" s="4" t="s">
        <v>53</v>
      </c>
      <c r="C93" s="4" t="s">
        <v>17</v>
      </c>
      <c r="D93" s="10">
        <v>7.3</v>
      </c>
      <c r="E93" s="12">
        <v>0</v>
      </c>
      <c r="F93" s="11">
        <f>E93/D93</f>
        <v>0</v>
      </c>
    </row>
    <row r="94" ht="14.25" spans="1:6">
      <c r="A94" s="9">
        <v>92</v>
      </c>
      <c r="B94" s="4" t="s">
        <v>53</v>
      </c>
      <c r="C94" s="4" t="s">
        <v>61</v>
      </c>
      <c r="D94" s="10">
        <v>6.96</v>
      </c>
      <c r="E94" s="12">
        <v>0</v>
      </c>
      <c r="F94" s="11">
        <f>E94/D94</f>
        <v>0</v>
      </c>
    </row>
    <row r="95" ht="14.25" spans="1:6">
      <c r="A95" s="9">
        <v>93</v>
      </c>
      <c r="B95" s="4" t="s">
        <v>53</v>
      </c>
      <c r="C95" s="4" t="s">
        <v>29</v>
      </c>
      <c r="D95" s="10">
        <v>20.49</v>
      </c>
      <c r="E95" s="12">
        <v>0</v>
      </c>
      <c r="F95" s="11">
        <f>E95/D95</f>
        <v>0</v>
      </c>
    </row>
    <row r="96" ht="14.25" spans="1:6">
      <c r="A96" s="9">
        <v>94</v>
      </c>
      <c r="B96" s="4" t="s">
        <v>53</v>
      </c>
      <c r="C96" s="4" t="s">
        <v>30</v>
      </c>
      <c r="D96" s="10">
        <v>0.98</v>
      </c>
      <c r="E96" s="12">
        <v>0</v>
      </c>
      <c r="F96" s="11">
        <f>E96/D96</f>
        <v>0</v>
      </c>
    </row>
    <row r="97" ht="14.25" spans="1:6">
      <c r="A97" s="9">
        <v>95</v>
      </c>
      <c r="B97" s="4" t="s">
        <v>53</v>
      </c>
      <c r="C97" s="4" t="s">
        <v>62</v>
      </c>
      <c r="D97" s="10">
        <v>0.93</v>
      </c>
      <c r="E97" s="12">
        <v>0</v>
      </c>
      <c r="F97" s="11">
        <f>E97/D97</f>
        <v>0</v>
      </c>
    </row>
    <row r="98" ht="14.25" spans="1:6">
      <c r="A98" s="9">
        <v>96</v>
      </c>
      <c r="B98" s="4" t="s">
        <v>63</v>
      </c>
      <c r="C98" s="4" t="s">
        <v>20</v>
      </c>
      <c r="D98" s="10">
        <v>33.43</v>
      </c>
      <c r="E98" s="12">
        <v>0</v>
      </c>
      <c r="F98" s="11">
        <f>E98/D98</f>
        <v>0</v>
      </c>
    </row>
    <row r="99" ht="14.25" spans="1:6">
      <c r="A99" s="9">
        <v>97</v>
      </c>
      <c r="B99" s="4" t="s">
        <v>63</v>
      </c>
      <c r="C99" s="4" t="s">
        <v>25</v>
      </c>
      <c r="D99" s="10">
        <v>15</v>
      </c>
      <c r="E99" s="12">
        <v>0</v>
      </c>
      <c r="F99" s="11">
        <f>E99/D99</f>
        <v>0</v>
      </c>
    </row>
    <row r="100" ht="14.25" spans="1:6">
      <c r="A100" s="9">
        <v>98</v>
      </c>
      <c r="B100" s="4" t="s">
        <v>63</v>
      </c>
      <c r="C100" s="4" t="s">
        <v>11</v>
      </c>
      <c r="D100" s="10">
        <v>15</v>
      </c>
      <c r="E100" s="12">
        <v>0</v>
      </c>
      <c r="F100" s="11">
        <f>E100/D100</f>
        <v>0</v>
      </c>
    </row>
    <row r="101" ht="14.25" spans="1:6">
      <c r="A101" s="9">
        <v>99</v>
      </c>
      <c r="B101" s="4" t="s">
        <v>63</v>
      </c>
      <c r="C101" s="4" t="s">
        <v>12</v>
      </c>
      <c r="D101" s="10">
        <v>10</v>
      </c>
      <c r="E101" s="12">
        <v>0</v>
      </c>
      <c r="F101" s="11">
        <f>E101/D101</f>
        <v>0</v>
      </c>
    </row>
    <row r="102" ht="14.25" spans="1:6">
      <c r="A102" s="9">
        <v>100</v>
      </c>
      <c r="B102" s="4" t="s">
        <v>63</v>
      </c>
      <c r="C102" s="4" t="s">
        <v>56</v>
      </c>
      <c r="D102" s="10">
        <v>8.08</v>
      </c>
      <c r="E102" s="12">
        <v>0</v>
      </c>
      <c r="F102" s="11">
        <f>E102/D102</f>
        <v>0</v>
      </c>
    </row>
    <row r="103" ht="14.25" spans="1:6">
      <c r="A103" s="9">
        <v>101</v>
      </c>
      <c r="B103" s="4" t="s">
        <v>63</v>
      </c>
      <c r="C103" s="4" t="s">
        <v>29</v>
      </c>
      <c r="D103" s="10">
        <v>30</v>
      </c>
      <c r="E103" s="12">
        <v>0</v>
      </c>
      <c r="F103" s="11">
        <f>E103/D103</f>
        <v>0</v>
      </c>
    </row>
    <row r="104" ht="14.25" spans="1:6">
      <c r="A104" s="9">
        <v>102</v>
      </c>
      <c r="B104" s="4" t="s">
        <v>64</v>
      </c>
      <c r="C104" s="4" t="s">
        <v>19</v>
      </c>
      <c r="D104" s="10">
        <v>8.79</v>
      </c>
      <c r="E104" s="12">
        <v>0</v>
      </c>
      <c r="F104" s="11">
        <f>E104/D104</f>
        <v>0</v>
      </c>
    </row>
    <row r="105" ht="14.25" spans="1:6">
      <c r="A105" s="9">
        <v>103</v>
      </c>
      <c r="B105" s="4" t="s">
        <v>65</v>
      </c>
      <c r="C105" s="4" t="s">
        <v>32</v>
      </c>
      <c r="D105" s="10">
        <v>1627</v>
      </c>
      <c r="E105" s="10">
        <v>946.39</v>
      </c>
      <c r="F105" s="11">
        <f>E105/D105</f>
        <v>0.581677934849416</v>
      </c>
    </row>
    <row r="106" ht="14.25" spans="1:6">
      <c r="A106" s="9">
        <v>104</v>
      </c>
      <c r="B106" s="4" t="s">
        <v>66</v>
      </c>
      <c r="C106" s="4" t="s">
        <v>52</v>
      </c>
      <c r="D106" s="10">
        <v>1304</v>
      </c>
      <c r="E106" s="10">
        <v>1289</v>
      </c>
      <c r="F106" s="11">
        <f>E106/D106</f>
        <v>0.988496932515337</v>
      </c>
    </row>
    <row r="107" ht="14.25" spans="1:6">
      <c r="A107" s="9">
        <v>105</v>
      </c>
      <c r="B107" s="4" t="s">
        <v>67</v>
      </c>
      <c r="C107" s="4" t="s">
        <v>68</v>
      </c>
      <c r="D107" s="10">
        <v>577.28</v>
      </c>
      <c r="E107" s="10">
        <v>316.31</v>
      </c>
      <c r="F107" s="11">
        <f>E107/D107</f>
        <v>0.547931679600887</v>
      </c>
    </row>
    <row r="108" ht="14.25" spans="1:6">
      <c r="A108" s="9">
        <v>106</v>
      </c>
      <c r="B108" s="4" t="s">
        <v>67</v>
      </c>
      <c r="C108" s="4" t="s">
        <v>69</v>
      </c>
      <c r="D108" s="10">
        <v>24.46</v>
      </c>
      <c r="E108" s="10">
        <v>9.37</v>
      </c>
      <c r="F108" s="11">
        <f>E108/D108</f>
        <v>0.383074407195421</v>
      </c>
    </row>
    <row r="109" ht="14.25" spans="1:6">
      <c r="A109" s="9">
        <v>107</v>
      </c>
      <c r="B109" s="4" t="s">
        <v>67</v>
      </c>
      <c r="C109" s="4" t="s">
        <v>70</v>
      </c>
      <c r="D109" s="10">
        <v>198.45</v>
      </c>
      <c r="E109" s="10">
        <v>113.73</v>
      </c>
      <c r="F109" s="11">
        <f>E109/D109</f>
        <v>0.573091458805745</v>
      </c>
    </row>
    <row r="110" ht="14.25" spans="1:6">
      <c r="A110" s="9">
        <v>108</v>
      </c>
      <c r="B110" s="4" t="s">
        <v>67</v>
      </c>
      <c r="C110" s="4" t="s">
        <v>71</v>
      </c>
      <c r="D110" s="10">
        <v>123.82</v>
      </c>
      <c r="E110" s="10">
        <v>84.69</v>
      </c>
      <c r="F110" s="11">
        <f>E110/D110</f>
        <v>0.683976740429656</v>
      </c>
    </row>
    <row r="111" ht="14.25" spans="1:6">
      <c r="A111" s="9">
        <v>109</v>
      </c>
      <c r="B111" s="4" t="s">
        <v>67</v>
      </c>
      <c r="C111" s="4" t="s">
        <v>72</v>
      </c>
      <c r="D111" s="10">
        <v>100.67</v>
      </c>
      <c r="E111" s="10">
        <v>73.6</v>
      </c>
      <c r="F111" s="11">
        <f>E111/D111</f>
        <v>0.731101619151684</v>
      </c>
    </row>
    <row r="112" ht="14.25" spans="1:6">
      <c r="A112" s="9">
        <v>110</v>
      </c>
      <c r="B112" s="4" t="s">
        <v>67</v>
      </c>
      <c r="C112" s="4" t="s">
        <v>73</v>
      </c>
      <c r="D112" s="10">
        <v>186.14</v>
      </c>
      <c r="E112" s="10">
        <v>123.73</v>
      </c>
      <c r="F112" s="11">
        <f>E112/D112</f>
        <v>0.664714730847749</v>
      </c>
    </row>
    <row r="113" ht="14.25" spans="1:6">
      <c r="A113" s="9">
        <v>111</v>
      </c>
      <c r="B113" s="4" t="s">
        <v>67</v>
      </c>
      <c r="C113" s="4" t="s">
        <v>74</v>
      </c>
      <c r="D113" s="10">
        <v>130.24</v>
      </c>
      <c r="E113" s="10">
        <v>64.1</v>
      </c>
      <c r="F113" s="11">
        <f>E113/D113</f>
        <v>0.492168304668305</v>
      </c>
    </row>
    <row r="114" ht="14.25" spans="1:6">
      <c r="A114" s="9">
        <v>112</v>
      </c>
      <c r="B114" s="4" t="s">
        <v>67</v>
      </c>
      <c r="C114" s="4" t="s">
        <v>75</v>
      </c>
      <c r="D114" s="10">
        <v>97.38</v>
      </c>
      <c r="E114" s="10">
        <v>78.91</v>
      </c>
      <c r="F114" s="11">
        <f>E114/D114</f>
        <v>0.810330663380571</v>
      </c>
    </row>
    <row r="115" ht="14.25" spans="1:6">
      <c r="A115" s="9">
        <v>113</v>
      </c>
      <c r="B115" s="4" t="s">
        <v>67</v>
      </c>
      <c r="C115" s="4" t="s">
        <v>76</v>
      </c>
      <c r="D115" s="10">
        <v>69.17</v>
      </c>
      <c r="E115" s="10">
        <v>59.39</v>
      </c>
      <c r="F115" s="11">
        <f>E115/D115</f>
        <v>0.858609223651872</v>
      </c>
    </row>
    <row r="116" ht="14.25" spans="1:6">
      <c r="A116" s="9">
        <v>114</v>
      </c>
      <c r="B116" s="4" t="s">
        <v>67</v>
      </c>
      <c r="C116" s="4" t="s">
        <v>77</v>
      </c>
      <c r="D116" s="10">
        <v>18.38</v>
      </c>
      <c r="E116" s="10">
        <v>7.57</v>
      </c>
      <c r="F116" s="11">
        <f>E116/D116</f>
        <v>0.411860718171926</v>
      </c>
    </row>
    <row r="117" ht="14.25" spans="1:6">
      <c r="A117" s="9">
        <v>115</v>
      </c>
      <c r="B117" s="4" t="s">
        <v>78</v>
      </c>
      <c r="C117" s="4" t="s">
        <v>68</v>
      </c>
      <c r="D117" s="10">
        <v>108.89</v>
      </c>
      <c r="E117" s="10">
        <v>46.89</v>
      </c>
      <c r="F117" s="11">
        <f>E117/D117</f>
        <v>0.430618054917807</v>
      </c>
    </row>
    <row r="118" ht="14.25" spans="1:6">
      <c r="A118" s="9">
        <v>116</v>
      </c>
      <c r="B118" s="4" t="s">
        <v>78</v>
      </c>
      <c r="C118" s="4" t="s">
        <v>71</v>
      </c>
      <c r="D118" s="10">
        <v>18.33</v>
      </c>
      <c r="E118" s="10">
        <v>16.27</v>
      </c>
      <c r="F118" s="11">
        <f>E118/D118</f>
        <v>0.887615930169122</v>
      </c>
    </row>
    <row r="119" ht="14.25" spans="1:6">
      <c r="A119" s="9">
        <v>117</v>
      </c>
      <c r="B119" s="4" t="s">
        <v>78</v>
      </c>
      <c r="C119" s="4" t="s">
        <v>72</v>
      </c>
      <c r="D119" s="10">
        <v>15.05</v>
      </c>
      <c r="E119" s="10">
        <v>5.48</v>
      </c>
      <c r="F119" s="11">
        <f>E119/D119</f>
        <v>0.364119601328904</v>
      </c>
    </row>
    <row r="120" ht="14.25" spans="1:6">
      <c r="A120" s="9">
        <v>118</v>
      </c>
      <c r="B120" s="4" t="s">
        <v>78</v>
      </c>
      <c r="C120" s="4" t="s">
        <v>73</v>
      </c>
      <c r="D120" s="10">
        <v>21.79</v>
      </c>
      <c r="E120" s="10">
        <v>18.91</v>
      </c>
      <c r="F120" s="11">
        <f>E120/D120</f>
        <v>0.867829279486003</v>
      </c>
    </row>
    <row r="121" ht="14.25" spans="1:6">
      <c r="A121" s="9">
        <v>119</v>
      </c>
      <c r="B121" s="4" t="s">
        <v>78</v>
      </c>
      <c r="C121" s="4" t="s">
        <v>74</v>
      </c>
      <c r="D121" s="10">
        <v>18.41</v>
      </c>
      <c r="E121" s="10">
        <v>18.41</v>
      </c>
      <c r="F121" s="11">
        <f>E121/D121</f>
        <v>1</v>
      </c>
    </row>
    <row r="122" ht="14.25" spans="1:6">
      <c r="A122" s="9">
        <v>120</v>
      </c>
      <c r="B122" s="4" t="s">
        <v>78</v>
      </c>
      <c r="C122" s="4" t="s">
        <v>75</v>
      </c>
      <c r="D122" s="10">
        <v>15.86</v>
      </c>
      <c r="E122" s="10">
        <v>8.7</v>
      </c>
      <c r="F122" s="11">
        <f>E122/D122</f>
        <v>0.548549810844893</v>
      </c>
    </row>
    <row r="123" ht="14.25" spans="1:6">
      <c r="A123" s="9">
        <v>121</v>
      </c>
      <c r="B123" s="4" t="s">
        <v>78</v>
      </c>
      <c r="C123" s="4" t="s">
        <v>76</v>
      </c>
      <c r="D123" s="10">
        <v>12.67</v>
      </c>
      <c r="E123" s="10">
        <v>11.83</v>
      </c>
      <c r="F123" s="11">
        <f>E123/D123</f>
        <v>0.933701657458564</v>
      </c>
    </row>
    <row r="124" ht="14.25" spans="1:6">
      <c r="A124" s="9">
        <v>122</v>
      </c>
      <c r="B124" s="4" t="s">
        <v>79</v>
      </c>
      <c r="C124" s="4" t="s">
        <v>68</v>
      </c>
      <c r="D124" s="10">
        <v>49</v>
      </c>
      <c r="E124" s="10">
        <v>15.29</v>
      </c>
      <c r="F124" s="11">
        <f>E124/D124</f>
        <v>0.312040816326531</v>
      </c>
    </row>
    <row r="125" ht="14.25" spans="1:6">
      <c r="A125" s="9">
        <v>123</v>
      </c>
      <c r="B125" s="4" t="s">
        <v>79</v>
      </c>
      <c r="C125" s="4" t="s">
        <v>68</v>
      </c>
      <c r="D125" s="10">
        <v>46</v>
      </c>
      <c r="E125" s="10">
        <v>10.01</v>
      </c>
      <c r="F125" s="11">
        <f>E125/D125</f>
        <v>0.217608695652174</v>
      </c>
    </row>
    <row r="126" ht="14.25" spans="1:6">
      <c r="A126" s="9">
        <v>124</v>
      </c>
      <c r="B126" s="4" t="s">
        <v>80</v>
      </c>
      <c r="C126" s="4" t="s">
        <v>81</v>
      </c>
      <c r="D126" s="10">
        <v>775</v>
      </c>
      <c r="E126" s="10">
        <v>414.48</v>
      </c>
      <c r="F126" s="11">
        <f>E126/D126</f>
        <v>0.534812903225806</v>
      </c>
    </row>
    <row r="127" ht="14.25" spans="1:6">
      <c r="A127" s="9">
        <v>125</v>
      </c>
      <c r="B127" s="4" t="s">
        <v>80</v>
      </c>
      <c r="C127" s="4" t="s">
        <v>81</v>
      </c>
      <c r="D127" s="10">
        <v>169.3</v>
      </c>
      <c r="E127" s="10">
        <v>84.7</v>
      </c>
      <c r="F127" s="11">
        <f>E127/D127</f>
        <v>0.500295333727112</v>
      </c>
    </row>
    <row r="128" ht="14.25" spans="1:6">
      <c r="A128" s="9">
        <v>126</v>
      </c>
      <c r="B128" s="4" t="s">
        <v>82</v>
      </c>
      <c r="C128" s="4" t="s">
        <v>83</v>
      </c>
      <c r="D128" s="10">
        <v>1150</v>
      </c>
      <c r="E128" s="10">
        <v>1150</v>
      </c>
      <c r="F128" s="11">
        <f>E128/D128</f>
        <v>1</v>
      </c>
    </row>
    <row r="129" ht="14.25" spans="1:6">
      <c r="A129" s="9">
        <v>127</v>
      </c>
      <c r="B129" s="4" t="s">
        <v>82</v>
      </c>
      <c r="C129" s="4" t="s">
        <v>83</v>
      </c>
      <c r="D129" s="10">
        <v>2336</v>
      </c>
      <c r="E129" s="10">
        <v>2070.57</v>
      </c>
      <c r="F129" s="11">
        <f>E129/D129</f>
        <v>0.886374143835617</v>
      </c>
    </row>
    <row r="130" ht="14.25" spans="1:6">
      <c r="A130" s="9">
        <v>128</v>
      </c>
      <c r="B130" s="4" t="s">
        <v>82</v>
      </c>
      <c r="C130" s="4" t="s">
        <v>84</v>
      </c>
      <c r="D130" s="10">
        <v>100</v>
      </c>
      <c r="E130" s="10">
        <v>44.56</v>
      </c>
      <c r="F130" s="11">
        <f>E130/D130</f>
        <v>0.4456</v>
      </c>
    </row>
    <row r="131" ht="14.25" spans="1:6">
      <c r="A131" s="9">
        <v>129</v>
      </c>
      <c r="B131" s="4" t="s">
        <v>85</v>
      </c>
      <c r="C131" s="4" t="s">
        <v>86</v>
      </c>
      <c r="D131" s="10">
        <v>9.35</v>
      </c>
      <c r="E131" s="10">
        <v>9.35</v>
      </c>
      <c r="F131" s="11">
        <f>E131/D131</f>
        <v>1</v>
      </c>
    </row>
    <row r="132" ht="14.25" spans="1:6">
      <c r="A132" s="9">
        <v>130</v>
      </c>
      <c r="B132" s="4" t="s">
        <v>87</v>
      </c>
      <c r="C132" s="4" t="s">
        <v>32</v>
      </c>
      <c r="D132" s="10">
        <v>216</v>
      </c>
      <c r="E132" s="12">
        <v>0</v>
      </c>
      <c r="F132" s="11">
        <f>E132/D132</f>
        <v>0</v>
      </c>
    </row>
    <row r="133" ht="14.25" spans="1:6">
      <c r="A133" s="9">
        <v>131</v>
      </c>
      <c r="B133" s="4" t="s">
        <v>88</v>
      </c>
      <c r="C133" s="4" t="s">
        <v>81</v>
      </c>
      <c r="D133" s="10">
        <v>439</v>
      </c>
      <c r="E133" s="10">
        <v>378.57</v>
      </c>
      <c r="F133" s="11">
        <f>E133/D133</f>
        <v>0.862346241457859</v>
      </c>
    </row>
    <row r="134" ht="14.25" spans="1:6">
      <c r="A134" s="9">
        <v>132</v>
      </c>
      <c r="B134" s="4" t="s">
        <v>89</v>
      </c>
      <c r="C134" s="4" t="s">
        <v>35</v>
      </c>
      <c r="D134" s="10">
        <v>514</v>
      </c>
      <c r="E134" s="10">
        <v>167.71</v>
      </c>
      <c r="F134" s="11">
        <f>E134/D134</f>
        <v>0.326284046692607</v>
      </c>
    </row>
    <row r="135" ht="14.25" spans="1:6">
      <c r="A135" s="9">
        <v>133</v>
      </c>
      <c r="B135" s="4" t="s">
        <v>90</v>
      </c>
      <c r="C135" s="4" t="s">
        <v>32</v>
      </c>
      <c r="D135" s="10">
        <v>70</v>
      </c>
      <c r="E135" s="12">
        <v>0</v>
      </c>
      <c r="F135" s="11">
        <f>E135/D135</f>
        <v>0</v>
      </c>
    </row>
    <row r="136" ht="14.25" spans="1:6">
      <c r="A136" s="9">
        <v>134</v>
      </c>
      <c r="B136" s="4" t="s">
        <v>91</v>
      </c>
      <c r="C136" s="4" t="s">
        <v>44</v>
      </c>
      <c r="D136" s="10">
        <v>208</v>
      </c>
      <c r="E136" s="10">
        <v>152.29</v>
      </c>
      <c r="F136" s="11">
        <f>E136/D136</f>
        <v>0.732163461538461</v>
      </c>
    </row>
    <row r="137" ht="14.25" spans="1:6">
      <c r="A137" s="9">
        <v>135</v>
      </c>
      <c r="B137" s="4" t="s">
        <v>91</v>
      </c>
      <c r="C137" s="4" t="s">
        <v>45</v>
      </c>
      <c r="D137" s="10">
        <v>259.5</v>
      </c>
      <c r="E137" s="10">
        <v>225.76</v>
      </c>
      <c r="F137" s="11">
        <f>E137/D137</f>
        <v>0.869980732177264</v>
      </c>
    </row>
    <row r="138" ht="14.25" spans="1:6">
      <c r="A138" s="9">
        <v>136</v>
      </c>
      <c r="B138" s="4" t="s">
        <v>91</v>
      </c>
      <c r="C138" s="4" t="s">
        <v>46</v>
      </c>
      <c r="D138" s="10">
        <v>333.8</v>
      </c>
      <c r="E138" s="10">
        <v>297.24</v>
      </c>
      <c r="F138" s="11">
        <f>E138/D138</f>
        <v>0.890473337327741</v>
      </c>
    </row>
    <row r="139" ht="14.25" spans="1:6">
      <c r="A139" s="9">
        <v>137</v>
      </c>
      <c r="B139" s="4" t="s">
        <v>91</v>
      </c>
      <c r="C139" s="4" t="s">
        <v>47</v>
      </c>
      <c r="D139" s="10">
        <v>307.7</v>
      </c>
      <c r="E139" s="10">
        <v>262.17</v>
      </c>
      <c r="F139" s="11">
        <f>E139/D139</f>
        <v>0.85203119922002</v>
      </c>
    </row>
    <row r="140" ht="14.25" spans="1:6">
      <c r="A140" s="9">
        <v>138</v>
      </c>
      <c r="B140" s="4" t="s">
        <v>91</v>
      </c>
      <c r="C140" s="4" t="s">
        <v>48</v>
      </c>
      <c r="D140" s="10">
        <v>198</v>
      </c>
      <c r="E140" s="10">
        <v>173.43</v>
      </c>
      <c r="F140" s="11">
        <f>E140/D140</f>
        <v>0.875909090909091</v>
      </c>
    </row>
    <row r="141" ht="14.25" spans="1:6">
      <c r="A141" s="9">
        <v>139</v>
      </c>
      <c r="B141" s="4" t="s">
        <v>91</v>
      </c>
      <c r="C141" s="4" t="s">
        <v>49</v>
      </c>
      <c r="D141" s="10">
        <v>433</v>
      </c>
      <c r="E141" s="10">
        <v>397.16</v>
      </c>
      <c r="F141" s="11">
        <f>E141/D141</f>
        <v>0.917228637413395</v>
      </c>
    </row>
    <row r="142" ht="14.25" spans="1:6">
      <c r="A142" s="9">
        <v>140</v>
      </c>
      <c r="B142" s="4" t="s">
        <v>91</v>
      </c>
      <c r="C142" s="4" t="s">
        <v>49</v>
      </c>
      <c r="D142" s="10">
        <v>43</v>
      </c>
      <c r="E142" s="10">
        <v>18.47</v>
      </c>
      <c r="F142" s="11">
        <f>E142/D142</f>
        <v>0.42953488372093</v>
      </c>
    </row>
    <row r="143" ht="14.25" spans="1:6">
      <c r="A143" s="9">
        <v>141</v>
      </c>
      <c r="B143" s="4" t="s">
        <v>91</v>
      </c>
      <c r="C143" s="4" t="s">
        <v>50</v>
      </c>
      <c r="D143" s="10">
        <v>546</v>
      </c>
      <c r="E143" s="10">
        <v>445.79</v>
      </c>
      <c r="F143" s="11">
        <f>E143/D143</f>
        <v>0.816465201465202</v>
      </c>
    </row>
    <row r="144" ht="14.25" spans="1:6">
      <c r="A144" s="9">
        <v>142</v>
      </c>
      <c r="B144" s="4" t="s">
        <v>91</v>
      </c>
      <c r="C144" s="4" t="s">
        <v>92</v>
      </c>
      <c r="D144" s="10">
        <v>445</v>
      </c>
      <c r="E144" s="12">
        <v>0</v>
      </c>
      <c r="F144" s="11">
        <f>E144/D144</f>
        <v>0</v>
      </c>
    </row>
    <row r="145" ht="14.25" spans="1:6">
      <c r="A145" s="9">
        <v>143</v>
      </c>
      <c r="B145" s="4" t="s">
        <v>93</v>
      </c>
      <c r="C145" s="4" t="s">
        <v>92</v>
      </c>
      <c r="D145" s="10">
        <v>249.98</v>
      </c>
      <c r="E145" s="12">
        <v>0</v>
      </c>
      <c r="F145" s="11">
        <f>E145/D145</f>
        <v>0</v>
      </c>
    </row>
    <row r="146" ht="14.25" spans="1:6">
      <c r="A146" s="9">
        <v>144</v>
      </c>
      <c r="B146" s="4" t="s">
        <v>94</v>
      </c>
      <c r="C146" s="4" t="s">
        <v>92</v>
      </c>
      <c r="D146" s="10">
        <v>630.75</v>
      </c>
      <c r="E146" s="12">
        <v>0</v>
      </c>
      <c r="F146" s="11">
        <f>E146/D146</f>
        <v>0</v>
      </c>
    </row>
    <row r="147" ht="14.25" spans="1:6">
      <c r="A147" s="9">
        <v>145</v>
      </c>
      <c r="B147" s="4" t="s">
        <v>95</v>
      </c>
      <c r="C147" s="4" t="s">
        <v>19</v>
      </c>
      <c r="D147" s="10">
        <v>3.8</v>
      </c>
      <c r="E147" s="10">
        <v>3.75</v>
      </c>
      <c r="F147" s="11">
        <f>E147/D147</f>
        <v>0.986842105263158</v>
      </c>
    </row>
    <row r="148" ht="14.25" spans="1:6">
      <c r="A148" s="9">
        <v>146</v>
      </c>
      <c r="B148" s="4" t="s">
        <v>95</v>
      </c>
      <c r="C148" s="4" t="s">
        <v>96</v>
      </c>
      <c r="D148" s="10">
        <v>488.08</v>
      </c>
      <c r="E148" s="10">
        <v>202.91</v>
      </c>
      <c r="F148" s="11">
        <f>E148/D148</f>
        <v>0.415731027700377</v>
      </c>
    </row>
    <row r="149" ht="14.25" spans="1:6">
      <c r="A149" s="9">
        <v>147</v>
      </c>
      <c r="B149" s="4" t="s">
        <v>97</v>
      </c>
      <c r="C149" s="4" t="s">
        <v>81</v>
      </c>
      <c r="D149" s="10">
        <v>690</v>
      </c>
      <c r="E149" s="10">
        <v>463.81</v>
      </c>
      <c r="F149" s="11">
        <f>E149/D149</f>
        <v>0.672188405797101</v>
      </c>
    </row>
    <row r="150" ht="14.25" spans="1:6">
      <c r="A150" s="9">
        <v>148</v>
      </c>
      <c r="B150" s="4" t="s">
        <v>97</v>
      </c>
      <c r="C150" s="4" t="s">
        <v>37</v>
      </c>
      <c r="D150" s="10">
        <v>420</v>
      </c>
      <c r="E150" s="10">
        <v>420</v>
      </c>
      <c r="F150" s="11">
        <f>E150/D150</f>
        <v>1</v>
      </c>
    </row>
    <row r="151" ht="14.25" spans="1:6">
      <c r="A151" s="9">
        <v>149</v>
      </c>
      <c r="B151" s="4" t="s">
        <v>97</v>
      </c>
      <c r="C151" s="4" t="s">
        <v>44</v>
      </c>
      <c r="D151" s="10">
        <v>159</v>
      </c>
      <c r="E151" s="10">
        <v>144.41</v>
      </c>
      <c r="F151" s="11">
        <f>E151/D151</f>
        <v>0.908238993710692</v>
      </c>
    </row>
    <row r="152" ht="14.25" spans="1:6">
      <c r="A152" s="9">
        <v>150</v>
      </c>
      <c r="B152" s="4" t="s">
        <v>97</v>
      </c>
      <c r="C152" s="4" t="s">
        <v>45</v>
      </c>
      <c r="D152" s="10">
        <v>60</v>
      </c>
      <c r="E152" s="10">
        <v>51</v>
      </c>
      <c r="F152" s="11">
        <f>E152/D152</f>
        <v>0.85</v>
      </c>
    </row>
    <row r="153" ht="14.25" spans="1:6">
      <c r="A153" s="9">
        <v>151</v>
      </c>
      <c r="B153" s="4" t="s">
        <v>97</v>
      </c>
      <c r="C153" s="4" t="s">
        <v>46</v>
      </c>
      <c r="D153" s="10">
        <v>536.5</v>
      </c>
      <c r="E153" s="10">
        <v>475.82</v>
      </c>
      <c r="F153" s="11">
        <f>E153/D153</f>
        <v>0.886896551724138</v>
      </c>
    </row>
    <row r="154" ht="14.25" spans="1:6">
      <c r="A154" s="9">
        <v>152</v>
      </c>
      <c r="B154" s="4" t="s">
        <v>97</v>
      </c>
      <c r="C154" s="4" t="s">
        <v>47</v>
      </c>
      <c r="D154" s="10">
        <v>498</v>
      </c>
      <c r="E154" s="10">
        <v>397.63</v>
      </c>
      <c r="F154" s="11">
        <f>E154/D154</f>
        <v>0.798453815261044</v>
      </c>
    </row>
    <row r="155" ht="14.25" spans="1:6">
      <c r="A155" s="9">
        <v>153</v>
      </c>
      <c r="B155" s="4" t="s">
        <v>97</v>
      </c>
      <c r="C155" s="4" t="s">
        <v>48</v>
      </c>
      <c r="D155" s="10">
        <v>193</v>
      </c>
      <c r="E155" s="10">
        <v>167</v>
      </c>
      <c r="F155" s="11">
        <f>E155/D155</f>
        <v>0.865284974093264</v>
      </c>
    </row>
    <row r="156" ht="14.25" spans="1:6">
      <c r="A156" s="9">
        <v>154</v>
      </c>
      <c r="B156" s="4" t="s">
        <v>97</v>
      </c>
      <c r="C156" s="4" t="s">
        <v>49</v>
      </c>
      <c r="D156" s="10">
        <v>251</v>
      </c>
      <c r="E156" s="10">
        <v>171.26</v>
      </c>
      <c r="F156" s="11">
        <f>E156/D156</f>
        <v>0.682310756972112</v>
      </c>
    </row>
    <row r="157" ht="14.25" spans="1:6">
      <c r="A157" s="9">
        <v>155</v>
      </c>
      <c r="B157" s="4" t="s">
        <v>97</v>
      </c>
      <c r="C157" s="4" t="s">
        <v>50</v>
      </c>
      <c r="D157" s="10">
        <v>251</v>
      </c>
      <c r="E157" s="10">
        <v>222.84</v>
      </c>
      <c r="F157" s="11">
        <f>E157/D157</f>
        <v>0.887808764940239</v>
      </c>
    </row>
    <row r="158" ht="14.25" spans="1:6">
      <c r="A158" s="9">
        <v>156</v>
      </c>
      <c r="B158" s="4" t="s">
        <v>98</v>
      </c>
      <c r="C158" s="4" t="s">
        <v>8</v>
      </c>
      <c r="D158" s="10">
        <v>5.5</v>
      </c>
      <c r="E158" s="12">
        <v>0</v>
      </c>
      <c r="F158" s="11">
        <f>E158/D158</f>
        <v>0</v>
      </c>
    </row>
    <row r="159" ht="14.25" spans="1:6">
      <c r="A159" s="9">
        <v>157</v>
      </c>
      <c r="B159" s="4" t="s">
        <v>98</v>
      </c>
      <c r="C159" s="4" t="s">
        <v>8</v>
      </c>
      <c r="D159" s="10">
        <v>45.99</v>
      </c>
      <c r="E159" s="12">
        <v>0</v>
      </c>
      <c r="F159" s="11">
        <f>E159/D159</f>
        <v>0</v>
      </c>
    </row>
    <row r="160" ht="14.25" spans="1:6">
      <c r="A160" s="9">
        <v>158</v>
      </c>
      <c r="B160" s="4" t="s">
        <v>98</v>
      </c>
      <c r="C160" s="4" t="s">
        <v>8</v>
      </c>
      <c r="D160" s="10">
        <v>15.51</v>
      </c>
      <c r="E160" s="12">
        <v>0</v>
      </c>
      <c r="F160" s="11">
        <f>E160/D160</f>
        <v>0</v>
      </c>
    </row>
    <row r="161" ht="14.25" spans="1:6">
      <c r="A161" s="9">
        <v>159</v>
      </c>
      <c r="B161" s="4" t="s">
        <v>99</v>
      </c>
      <c r="C161" s="4" t="s">
        <v>68</v>
      </c>
      <c r="D161" s="10">
        <v>12.76</v>
      </c>
      <c r="E161" s="10">
        <v>11.66</v>
      </c>
      <c r="F161" s="11">
        <f>E161/D161</f>
        <v>0.913793103448276</v>
      </c>
    </row>
    <row r="162" ht="14.25" spans="1:6">
      <c r="A162" s="9">
        <v>160</v>
      </c>
      <c r="B162" s="4" t="s">
        <v>99</v>
      </c>
      <c r="C162" s="4" t="s">
        <v>68</v>
      </c>
      <c r="D162" s="10">
        <v>15</v>
      </c>
      <c r="E162" s="10">
        <v>15</v>
      </c>
      <c r="F162" s="11">
        <f>E162/D162</f>
        <v>1</v>
      </c>
    </row>
    <row r="163" s="1" customFormat="1" ht="14.25" spans="1:6">
      <c r="A163" s="9">
        <v>161</v>
      </c>
      <c r="B163" s="4" t="s">
        <v>99</v>
      </c>
      <c r="C163" s="4" t="s">
        <v>71</v>
      </c>
      <c r="D163" s="10">
        <v>3.62</v>
      </c>
      <c r="E163" s="12">
        <v>0</v>
      </c>
      <c r="F163" s="11">
        <f>E163/D163</f>
        <v>0</v>
      </c>
    </row>
    <row r="164" ht="14.25" spans="1:6">
      <c r="A164" s="9">
        <v>162</v>
      </c>
      <c r="B164" s="4" t="s">
        <v>99</v>
      </c>
      <c r="C164" s="4" t="s">
        <v>72</v>
      </c>
      <c r="D164" s="10">
        <v>2.54</v>
      </c>
      <c r="E164" s="12">
        <v>0</v>
      </c>
      <c r="F164" s="11">
        <f>E164/D164</f>
        <v>0</v>
      </c>
    </row>
    <row r="165" ht="14.25" spans="1:6">
      <c r="A165" s="9">
        <v>163</v>
      </c>
      <c r="B165" s="4" t="s">
        <v>99</v>
      </c>
      <c r="C165" s="4" t="s">
        <v>73</v>
      </c>
      <c r="D165" s="10">
        <v>6.42</v>
      </c>
      <c r="E165" s="12">
        <v>0</v>
      </c>
      <c r="F165" s="11">
        <f>E165/D165</f>
        <v>0</v>
      </c>
    </row>
    <row r="166" ht="14.25" spans="1:6">
      <c r="A166" s="9">
        <v>164</v>
      </c>
      <c r="B166" s="4" t="s">
        <v>99</v>
      </c>
      <c r="C166" s="4" t="s">
        <v>74</v>
      </c>
      <c r="D166" s="10">
        <v>3.7</v>
      </c>
      <c r="E166" s="12">
        <v>0</v>
      </c>
      <c r="F166" s="11">
        <f>E166/D166</f>
        <v>0</v>
      </c>
    </row>
    <row r="167" ht="14.25" spans="1:6">
      <c r="A167" s="9">
        <v>165</v>
      </c>
      <c r="B167" s="4" t="s">
        <v>99</v>
      </c>
      <c r="C167" s="4" t="s">
        <v>75</v>
      </c>
      <c r="D167" s="10">
        <v>2.98</v>
      </c>
      <c r="E167" s="12">
        <v>0</v>
      </c>
      <c r="F167" s="11">
        <f>E167/D167</f>
        <v>0</v>
      </c>
    </row>
    <row r="168" ht="14.25" spans="1:6">
      <c r="A168" s="9">
        <v>166</v>
      </c>
      <c r="B168" s="4" t="s">
        <v>99</v>
      </c>
      <c r="C168" s="4" t="s">
        <v>76</v>
      </c>
      <c r="D168" s="10">
        <v>1.98</v>
      </c>
      <c r="E168" s="12">
        <v>0</v>
      </c>
      <c r="F168" s="11">
        <f>E168/D168</f>
        <v>0</v>
      </c>
    </row>
    <row r="169" ht="14.25" spans="1:6">
      <c r="A169" s="9">
        <v>167</v>
      </c>
      <c r="B169" s="4" t="s">
        <v>100</v>
      </c>
      <c r="C169" s="4" t="s">
        <v>52</v>
      </c>
      <c r="D169" s="10">
        <v>739</v>
      </c>
      <c r="E169" s="10">
        <v>308</v>
      </c>
      <c r="F169" s="11">
        <f>E169/D169</f>
        <v>0.416779431664411</v>
      </c>
    </row>
    <row r="170" ht="14.25" spans="1:6">
      <c r="A170" s="9">
        <v>168</v>
      </c>
      <c r="B170" s="4" t="s">
        <v>101</v>
      </c>
      <c r="C170" s="4" t="s">
        <v>70</v>
      </c>
      <c r="D170" s="10">
        <v>2002</v>
      </c>
      <c r="E170" s="10">
        <v>182.65</v>
      </c>
      <c r="F170" s="11">
        <f>E170/D170</f>
        <v>0.0912337662337662</v>
      </c>
    </row>
    <row r="171" ht="14.25" spans="1:6">
      <c r="A171" s="9">
        <v>169</v>
      </c>
      <c r="B171" s="4" t="s">
        <v>102</v>
      </c>
      <c r="C171" s="4" t="s">
        <v>103</v>
      </c>
      <c r="D171" s="10">
        <v>995</v>
      </c>
      <c r="E171" s="10">
        <v>657.56</v>
      </c>
      <c r="F171" s="11">
        <f>E171/D171</f>
        <v>0.66086432160804</v>
      </c>
    </row>
    <row r="172" ht="14.25" spans="1:6">
      <c r="A172" s="9">
        <v>170</v>
      </c>
      <c r="B172" s="4" t="s">
        <v>104</v>
      </c>
      <c r="C172" s="4" t="s">
        <v>103</v>
      </c>
      <c r="D172" s="10">
        <v>44</v>
      </c>
      <c r="E172" s="10">
        <v>31.94</v>
      </c>
      <c r="F172" s="11">
        <f>E172/D172</f>
        <v>0.725909090909091</v>
      </c>
    </row>
    <row r="173" ht="16" customHeight="1" spans="1:6">
      <c r="A173" s="9">
        <v>171</v>
      </c>
      <c r="B173" s="4" t="s">
        <v>105</v>
      </c>
      <c r="C173" s="4" t="s">
        <v>35</v>
      </c>
      <c r="D173" s="10">
        <v>2684.96</v>
      </c>
      <c r="E173" s="10">
        <v>2669.23</v>
      </c>
      <c r="F173" s="11">
        <f>E173/D173</f>
        <v>0.994141439723497</v>
      </c>
    </row>
    <row r="174" ht="14.25" spans="1:6">
      <c r="A174" s="9">
        <v>172</v>
      </c>
      <c r="B174" s="4" t="s">
        <v>106</v>
      </c>
      <c r="C174" s="4" t="s">
        <v>86</v>
      </c>
      <c r="D174" s="10">
        <v>401</v>
      </c>
      <c r="E174" s="12">
        <v>0</v>
      </c>
      <c r="F174" s="11">
        <f>E174/D174</f>
        <v>0</v>
      </c>
    </row>
    <row r="175" ht="14.25" spans="1:6">
      <c r="A175" s="9">
        <v>173</v>
      </c>
      <c r="B175" s="4" t="s">
        <v>106</v>
      </c>
      <c r="C175" s="4" t="s">
        <v>86</v>
      </c>
      <c r="D175" s="10">
        <v>5118</v>
      </c>
      <c r="E175" s="10">
        <f>2610.27-477.63</f>
        <v>2132.64</v>
      </c>
      <c r="F175" s="11">
        <f>E175/D175</f>
        <v>0.416694021101993</v>
      </c>
    </row>
    <row r="176" ht="14.25" spans="1:6">
      <c r="A176" s="9">
        <v>174</v>
      </c>
      <c r="B176" s="4" t="s">
        <v>106</v>
      </c>
      <c r="C176" s="4" t="s">
        <v>86</v>
      </c>
      <c r="D176" s="10">
        <v>137</v>
      </c>
      <c r="E176" s="12">
        <v>0</v>
      </c>
      <c r="F176" s="11">
        <f>E176/D176</f>
        <v>0</v>
      </c>
    </row>
    <row r="177" ht="14.25" spans="1:6">
      <c r="A177" s="9">
        <v>175</v>
      </c>
      <c r="B177" s="4" t="s">
        <v>106</v>
      </c>
      <c r="C177" s="4" t="s">
        <v>86</v>
      </c>
      <c r="D177" s="10">
        <v>993</v>
      </c>
      <c r="E177" s="12">
        <v>0</v>
      </c>
      <c r="F177" s="11">
        <f>E177/D177</f>
        <v>0</v>
      </c>
    </row>
    <row r="178" ht="14.25" spans="1:6">
      <c r="A178" s="9">
        <v>176</v>
      </c>
      <c r="B178" s="4" t="s">
        <v>106</v>
      </c>
      <c r="C178" s="4" t="s">
        <v>107</v>
      </c>
      <c r="D178" s="10">
        <v>899</v>
      </c>
      <c r="E178" s="10">
        <v>27.48</v>
      </c>
      <c r="F178" s="11">
        <f>E178/D178</f>
        <v>0.030567296996663</v>
      </c>
    </row>
    <row r="179" ht="14.25" spans="1:6">
      <c r="A179" s="9">
        <v>177</v>
      </c>
      <c r="B179" s="4" t="s">
        <v>106</v>
      </c>
      <c r="C179" s="4" t="s">
        <v>107</v>
      </c>
      <c r="D179" s="10">
        <v>1707</v>
      </c>
      <c r="E179" s="10">
        <v>1189</v>
      </c>
      <c r="F179" s="11">
        <f>E179/D179</f>
        <v>0.696543643819566</v>
      </c>
    </row>
    <row r="180" ht="14.25" spans="1:9">
      <c r="A180" s="9">
        <v>178</v>
      </c>
      <c r="B180" s="4" t="s">
        <v>106</v>
      </c>
      <c r="C180" s="4" t="s">
        <v>107</v>
      </c>
      <c r="D180" s="10">
        <v>2956</v>
      </c>
      <c r="E180" s="10">
        <v>49.56</v>
      </c>
      <c r="F180" s="11">
        <f>E180/D180</f>
        <v>0.016765899864682</v>
      </c>
      <c r="G180" s="1">
        <f>SUM(D174:D180)</f>
        <v>12211</v>
      </c>
      <c r="H180" s="1">
        <f>E175+E178+E179+E180</f>
        <v>3398.68</v>
      </c>
      <c r="I180" s="1">
        <f>H180/G180</f>
        <v>0.27832937515355</v>
      </c>
    </row>
    <row r="181" ht="14.25" spans="1:6">
      <c r="A181" s="9">
        <v>179</v>
      </c>
      <c r="B181" s="4" t="s">
        <v>108</v>
      </c>
      <c r="C181" s="4" t="s">
        <v>92</v>
      </c>
      <c r="D181" s="10">
        <v>580</v>
      </c>
      <c r="E181" s="10">
        <v>140.25</v>
      </c>
      <c r="F181" s="11">
        <f>E181/D181</f>
        <v>0.241810344827586</v>
      </c>
    </row>
    <row r="182" ht="14.25" spans="1:6">
      <c r="A182" s="9">
        <v>180</v>
      </c>
      <c r="B182" s="4" t="s">
        <v>108</v>
      </c>
      <c r="C182" s="4" t="s">
        <v>37</v>
      </c>
      <c r="D182" s="10">
        <v>45</v>
      </c>
      <c r="E182" s="10">
        <v>45</v>
      </c>
      <c r="F182" s="11">
        <f>E182/D182</f>
        <v>1</v>
      </c>
    </row>
    <row r="183" ht="14.25" spans="1:6">
      <c r="A183" s="9">
        <v>181</v>
      </c>
      <c r="B183" s="4" t="s">
        <v>108</v>
      </c>
      <c r="C183" s="4" t="s">
        <v>32</v>
      </c>
      <c r="D183" s="10">
        <v>1205</v>
      </c>
      <c r="E183" s="10">
        <v>1194.47</v>
      </c>
      <c r="F183" s="11">
        <f>E183/D183</f>
        <v>0.991261410788382</v>
      </c>
    </row>
    <row r="184" ht="14.25" spans="1:6">
      <c r="A184" s="9">
        <v>182</v>
      </c>
      <c r="B184" s="4" t="s">
        <v>108</v>
      </c>
      <c r="C184" s="4" t="s">
        <v>44</v>
      </c>
      <c r="D184" s="10">
        <v>420</v>
      </c>
      <c r="E184" s="10">
        <v>232.74</v>
      </c>
      <c r="F184" s="11">
        <f>E184/D184</f>
        <v>0.554142857142857</v>
      </c>
    </row>
    <row r="185" ht="14.25" spans="1:6">
      <c r="A185" s="9">
        <v>183</v>
      </c>
      <c r="B185" s="4" t="s">
        <v>108</v>
      </c>
      <c r="C185" s="4" t="s">
        <v>45</v>
      </c>
      <c r="D185" s="10">
        <v>100</v>
      </c>
      <c r="E185" s="10">
        <v>95.41</v>
      </c>
      <c r="F185" s="11">
        <f>E185/D185</f>
        <v>0.9541</v>
      </c>
    </row>
    <row r="186" ht="14.25" spans="1:6">
      <c r="A186" s="9">
        <v>184</v>
      </c>
      <c r="B186" s="4" t="s">
        <v>108</v>
      </c>
      <c r="C186" s="4" t="s">
        <v>46</v>
      </c>
      <c r="D186" s="10">
        <v>100</v>
      </c>
      <c r="E186" s="10">
        <v>88.01</v>
      </c>
      <c r="F186" s="11">
        <f>E186/D186</f>
        <v>0.8801</v>
      </c>
    </row>
    <row r="187" ht="14.25" spans="1:6">
      <c r="A187" s="9">
        <v>185</v>
      </c>
      <c r="B187" s="4" t="s">
        <v>108</v>
      </c>
      <c r="C187" s="4" t="s">
        <v>47</v>
      </c>
      <c r="D187" s="10">
        <v>87</v>
      </c>
      <c r="E187" s="10">
        <v>76.19</v>
      </c>
      <c r="F187" s="11">
        <f>E187/D187</f>
        <v>0.875747126436782</v>
      </c>
    </row>
    <row r="188" ht="14.25" spans="1:6">
      <c r="A188" s="9">
        <v>186</v>
      </c>
      <c r="B188" s="4" t="s">
        <v>108</v>
      </c>
      <c r="C188" s="4" t="s">
        <v>48</v>
      </c>
      <c r="D188" s="10">
        <v>183</v>
      </c>
      <c r="E188" s="10">
        <v>177.08</v>
      </c>
      <c r="F188" s="11">
        <f>E188/D188</f>
        <v>0.967650273224044</v>
      </c>
    </row>
    <row r="189" ht="14.25" spans="1:6">
      <c r="A189" s="9">
        <v>187</v>
      </c>
      <c r="B189" s="4" t="s">
        <v>108</v>
      </c>
      <c r="C189" s="4" t="s">
        <v>49</v>
      </c>
      <c r="D189" s="10">
        <v>277</v>
      </c>
      <c r="E189" s="10">
        <v>243.55</v>
      </c>
      <c r="F189" s="11">
        <f>E189/D189</f>
        <v>0.879241877256318</v>
      </c>
    </row>
    <row r="190" ht="14.25" spans="1:6">
      <c r="A190" s="9">
        <v>188</v>
      </c>
      <c r="B190" s="4" t="s">
        <v>108</v>
      </c>
      <c r="C190" s="4" t="s">
        <v>50</v>
      </c>
      <c r="D190" s="10">
        <v>180</v>
      </c>
      <c r="E190" s="10">
        <v>150.78</v>
      </c>
      <c r="F190" s="11">
        <f>E190/D190</f>
        <v>0.837666666666667</v>
      </c>
    </row>
    <row r="191" s="1" customFormat="1" ht="14.25" spans="1:6">
      <c r="A191" s="9">
        <v>189</v>
      </c>
      <c r="B191" s="4" t="s">
        <v>109</v>
      </c>
      <c r="C191" s="4" t="s">
        <v>32</v>
      </c>
      <c r="D191" s="10">
        <f>51.75+123</f>
        <v>174.75</v>
      </c>
      <c r="E191" s="10">
        <v>51.73</v>
      </c>
      <c r="F191" s="11">
        <f>E191/D191</f>
        <v>0.296022889842632</v>
      </c>
    </row>
    <row r="192" ht="15" customHeight="1" spans="1:6">
      <c r="A192" s="13" t="s">
        <v>110</v>
      </c>
      <c r="B192" s="14"/>
      <c r="C192" s="15"/>
      <c r="D192" s="16">
        <f>SUM(D3:D191)</f>
        <v>58060.26</v>
      </c>
      <c r="E192" s="17">
        <f>SUM(E3:E191)</f>
        <v>37031.41</v>
      </c>
      <c r="F192" s="18">
        <f>E192/D192</f>
        <v>0.637809923689629</v>
      </c>
    </row>
    <row r="195" spans="6:6">
      <c r="F195" s="1">
        <f>7/12</f>
        <v>0.583333333333333</v>
      </c>
    </row>
  </sheetData>
  <sortState ref="A3:F194">
    <sortCondition ref="B3:B194"/>
  </sortState>
  <mergeCells count="2">
    <mergeCell ref="A1:F1"/>
    <mergeCell ref="A192:C19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56"/>
  <sheetViews>
    <sheetView workbookViewId="0">
      <selection activeCell="A21" sqref="A21"/>
    </sheetView>
  </sheetViews>
  <sheetFormatPr defaultColWidth="9" defaultRowHeight="13.5"/>
  <cols>
    <col min="1" max="1" width="41.75" style="1" customWidth="1"/>
    <col min="2" max="16384" width="9" style="1"/>
  </cols>
  <sheetData>
    <row r="1" s="1" customFormat="1" ht="23" customHeight="1" spans="1:1">
      <c r="A1" s="3" t="s">
        <v>3</v>
      </c>
    </row>
    <row r="2" s="1" customFormat="1" ht="14.25" spans="1:1">
      <c r="A2" s="4" t="s">
        <v>81</v>
      </c>
    </row>
    <row r="3" s="1" customFormat="1" ht="14.25" spans="1:1">
      <c r="A3" s="4" t="s">
        <v>43</v>
      </c>
    </row>
    <row r="4" s="1" customFormat="1" ht="14.25" spans="1:1">
      <c r="A4" s="4" t="s">
        <v>8</v>
      </c>
    </row>
    <row r="5" s="1" customFormat="1" ht="14.25" spans="1:1">
      <c r="A5" s="4" t="s">
        <v>83</v>
      </c>
    </row>
    <row r="6" s="1" customFormat="1" ht="14.25" spans="1:1">
      <c r="A6" s="4" t="s">
        <v>84</v>
      </c>
    </row>
    <row r="7" s="1" customFormat="1" ht="14.25" spans="1:1">
      <c r="A7" s="4" t="s">
        <v>103</v>
      </c>
    </row>
    <row r="8" s="1" customFormat="1" ht="14.25" spans="1:1">
      <c r="A8" s="4" t="s">
        <v>40</v>
      </c>
    </row>
    <row r="9" s="1" customFormat="1" ht="14.25" spans="1:1">
      <c r="A9" s="4" t="s">
        <v>68</v>
      </c>
    </row>
    <row r="10" s="1" customFormat="1" ht="14.25" spans="1:1">
      <c r="A10" s="4" t="s">
        <v>69</v>
      </c>
    </row>
    <row r="11" s="1" customFormat="1" ht="14.25" spans="1:1">
      <c r="A11" s="4" t="s">
        <v>70</v>
      </c>
    </row>
    <row r="12" s="1" customFormat="1" ht="14.25" spans="1:1">
      <c r="A12" s="4" t="s">
        <v>77</v>
      </c>
    </row>
    <row r="13" s="1" customFormat="1" ht="14.25" spans="1:1">
      <c r="A13" s="4" t="s">
        <v>92</v>
      </c>
    </row>
    <row r="14" s="1" customFormat="1" ht="14.25" spans="1:1">
      <c r="A14" s="4" t="s">
        <v>37</v>
      </c>
    </row>
    <row r="15" s="1" customFormat="1" ht="14.25" spans="1:1">
      <c r="A15" s="4" t="s">
        <v>32</v>
      </c>
    </row>
    <row r="16" s="1" customFormat="1" ht="14.25" spans="1:1">
      <c r="A16" s="4" t="s">
        <v>86</v>
      </c>
    </row>
    <row r="17" s="1" customFormat="1" ht="14.25" spans="1:1">
      <c r="A17" s="4" t="s">
        <v>107</v>
      </c>
    </row>
    <row r="18" s="1" customFormat="1" ht="14.25" spans="1:1">
      <c r="A18" s="4" t="s">
        <v>52</v>
      </c>
    </row>
    <row r="19" s="1" customFormat="1" ht="14.25" spans="1:1">
      <c r="A19" s="4" t="s">
        <v>44</v>
      </c>
    </row>
    <row r="20" s="1" customFormat="1" ht="14.25" spans="1:1">
      <c r="A20" s="4" t="s">
        <v>45</v>
      </c>
    </row>
    <row r="21" s="1" customFormat="1" ht="14.25" spans="1:1">
      <c r="A21" s="4" t="s">
        <v>46</v>
      </c>
    </row>
    <row r="22" s="1" customFormat="1" ht="14.25" spans="1:1">
      <c r="A22" s="4" t="s">
        <v>47</v>
      </c>
    </row>
    <row r="23" s="1" customFormat="1" ht="14.25" spans="1:1">
      <c r="A23" s="4" t="s">
        <v>48</v>
      </c>
    </row>
    <row r="24" s="1" customFormat="1" ht="14.25" spans="1:1">
      <c r="A24" s="4" t="s">
        <v>49</v>
      </c>
    </row>
    <row r="25" s="1" customFormat="1" ht="14.25" spans="1:1">
      <c r="A25" s="4" t="s">
        <v>50</v>
      </c>
    </row>
    <row r="26" s="1" customFormat="1" spans="1:1">
      <c r="A26" s="5"/>
    </row>
    <row r="27" s="1" customFormat="1" spans="1:1">
      <c r="A27"/>
    </row>
    <row r="28" s="1" customFormat="1" spans="1:1">
      <c r="A28"/>
    </row>
    <row r="29" s="1" customFormat="1" spans="1:1">
      <c r="A29"/>
    </row>
    <row r="30" s="1" customFormat="1" spans="1:1">
      <c r="A30"/>
    </row>
    <row r="31" s="1" customFormat="1" spans="1:1">
      <c r="A31"/>
    </row>
    <row r="32" s="1" customFormat="1" spans="1:1">
      <c r="A32"/>
    </row>
    <row r="33" s="1" customFormat="1" spans="1:1">
      <c r="A33"/>
    </row>
    <row r="34" s="1" customFormat="1" spans="1:1">
      <c r="A34"/>
    </row>
    <row r="35" s="1" customFormat="1" spans="1:1">
      <c r="A35"/>
    </row>
    <row r="36" s="1" customFormat="1" spans="1:1">
      <c r="A36"/>
    </row>
    <row r="37" s="1" customFormat="1" spans="1:1">
      <c r="A37"/>
    </row>
    <row r="38" s="1" customFormat="1" spans="1:1">
      <c r="A38"/>
    </row>
    <row r="39" s="1" customFormat="1" spans="1:1">
      <c r="A39"/>
    </row>
    <row r="40" s="1" customFormat="1" spans="1:1">
      <c r="A40"/>
    </row>
    <row r="41" s="1" customFormat="1" spans="1:1">
      <c r="A41"/>
    </row>
    <row r="42" s="1" customFormat="1" spans="1:1">
      <c r="A42"/>
    </row>
    <row r="43" s="1" customFormat="1" spans="1:1">
      <c r="A43"/>
    </row>
    <row r="44" s="1" customFormat="1" spans="1:1">
      <c r="A44"/>
    </row>
    <row r="45" s="1" customFormat="1" spans="1:1">
      <c r="A45"/>
    </row>
    <row r="46" s="1" customFormat="1" spans="1:1">
      <c r="A46"/>
    </row>
    <row r="47" s="1" customFormat="1" spans="1:1">
      <c r="A47"/>
    </row>
    <row r="48" s="1" customFormat="1" spans="1:1">
      <c r="A48"/>
    </row>
    <row r="49" s="1" customFormat="1" spans="1:1">
      <c r="A49"/>
    </row>
    <row r="50" s="1" customFormat="1" spans="1:1">
      <c r="A50"/>
    </row>
    <row r="51" s="1" customFormat="1" spans="1:1">
      <c r="A51"/>
    </row>
    <row r="52" s="1" customFormat="1" spans="1:1">
      <c r="A52"/>
    </row>
    <row r="53" s="1" customFormat="1" spans="1:1">
      <c r="A53"/>
    </row>
    <row r="54" s="1" customFormat="1" spans="1:1">
      <c r="A54"/>
    </row>
    <row r="55" s="1" customFormat="1" spans="1:1">
      <c r="A55"/>
    </row>
    <row r="56" s="1" customFormat="1" spans="1:1">
      <c r="A56"/>
    </row>
    <row r="57" s="1" customFormat="1" spans="1:1">
      <c r="A57"/>
    </row>
    <row r="58" s="1" customFormat="1" spans="1:1">
      <c r="A58"/>
    </row>
    <row r="59" s="1" customFormat="1" spans="1:1">
      <c r="A59"/>
    </row>
    <row r="60" s="1" customFormat="1" spans="1:1">
      <c r="A60"/>
    </row>
    <row r="61" s="1" customFormat="1" spans="1:1">
      <c r="A61"/>
    </row>
    <row r="62" s="1" customFormat="1" spans="1:1">
      <c r="A62"/>
    </row>
    <row r="63" s="1" customFormat="1" spans="1:1">
      <c r="A63"/>
    </row>
    <row r="64" s="1" customFormat="1" spans="1:1">
      <c r="A64"/>
    </row>
    <row r="65" s="1" customFormat="1" spans="1:1">
      <c r="A65"/>
    </row>
    <row r="66" s="1" customFormat="1" spans="1:1">
      <c r="A66"/>
    </row>
    <row r="67" s="1" customFormat="1" spans="1:1">
      <c r="A67"/>
    </row>
    <row r="68" s="1" customFormat="1" spans="1:1">
      <c r="A68"/>
    </row>
    <row r="69" s="1" customFormat="1" spans="1:1">
      <c r="A69"/>
    </row>
    <row r="70" s="1" customFormat="1" spans="1:1">
      <c r="A70"/>
    </row>
    <row r="71" s="1" customFormat="1" spans="1:1">
      <c r="A71"/>
    </row>
    <row r="72" s="1" customFormat="1" spans="1:1">
      <c r="A72"/>
    </row>
    <row r="73" s="1" customFormat="1" spans="1:1">
      <c r="A73"/>
    </row>
    <row r="74" s="1" customFormat="1" spans="1:1">
      <c r="A74"/>
    </row>
    <row r="75" s="1" customFormat="1" spans="1:1">
      <c r="A75"/>
    </row>
    <row r="76" s="1" customFormat="1" spans="1:1">
      <c r="A76"/>
    </row>
    <row r="77" s="1" customFormat="1" spans="1:1">
      <c r="A77"/>
    </row>
    <row r="78" s="1" customFormat="1" spans="1:1">
      <c r="A78"/>
    </row>
    <row r="79" s="1" customFormat="1" spans="1:1">
      <c r="A79"/>
    </row>
    <row r="80" s="1" customFormat="1" spans="1:1">
      <c r="A80"/>
    </row>
    <row r="81" s="1" customFormat="1" spans="1:1">
      <c r="A81"/>
    </row>
    <row r="82" s="1" customFormat="1" spans="1:1">
      <c r="A82"/>
    </row>
    <row r="83" s="1" customFormat="1" spans="1:1">
      <c r="A83"/>
    </row>
    <row r="84" s="1" customFormat="1" spans="1:1">
      <c r="A84"/>
    </row>
    <row r="85" s="1" customFormat="1" spans="1:1">
      <c r="A85"/>
    </row>
    <row r="86" s="1" customFormat="1" spans="1:1">
      <c r="A86"/>
    </row>
    <row r="87" s="1" customFormat="1" spans="1:1">
      <c r="A87"/>
    </row>
    <row r="88" s="1" customFormat="1" spans="1:1">
      <c r="A88"/>
    </row>
    <row r="89" s="1" customFormat="1" spans="1:1">
      <c r="A89"/>
    </row>
    <row r="90" s="1" customFormat="1" spans="1:1">
      <c r="A90"/>
    </row>
    <row r="91" s="1" customFormat="1" spans="1:1">
      <c r="A91"/>
    </row>
    <row r="92" s="1" customFormat="1" spans="1:1">
      <c r="A92"/>
    </row>
    <row r="93" s="1" customFormat="1" spans="1:1">
      <c r="A93"/>
    </row>
    <row r="94" s="1" customFormat="1" spans="1:1">
      <c r="A94"/>
    </row>
    <row r="95" s="1" customFormat="1" spans="1:1">
      <c r="A95"/>
    </row>
    <row r="96" s="1" customFormat="1" spans="1:1">
      <c r="A96"/>
    </row>
    <row r="97" s="1" customFormat="1" spans="1:1">
      <c r="A97"/>
    </row>
    <row r="98" s="1" customFormat="1" spans="1:1">
      <c r="A98"/>
    </row>
    <row r="99" s="1" customFormat="1" spans="1:1">
      <c r="A99"/>
    </row>
    <row r="100" s="1" customFormat="1" spans="1:1">
      <c r="A100"/>
    </row>
    <row r="101" s="1" customFormat="1" spans="1:1">
      <c r="A101"/>
    </row>
    <row r="102" s="1" customFormat="1" spans="1:1">
      <c r="A102"/>
    </row>
    <row r="103" s="1" customFormat="1" spans="1:1">
      <c r="A103"/>
    </row>
    <row r="104" s="1" customFormat="1" spans="1:1">
      <c r="A104"/>
    </row>
    <row r="105" s="1" customFormat="1" spans="1:1">
      <c r="A105"/>
    </row>
    <row r="106" s="1" customFormat="1" spans="1:1">
      <c r="A106"/>
    </row>
    <row r="107" s="1" customFormat="1" spans="1:1">
      <c r="A107"/>
    </row>
    <row r="108" s="1" customFormat="1" spans="1:1">
      <c r="A108"/>
    </row>
    <row r="109" s="1" customFormat="1" spans="1:1">
      <c r="A109"/>
    </row>
    <row r="110" s="1" customFormat="1" spans="1:1">
      <c r="A110"/>
    </row>
    <row r="111" s="1" customFormat="1" spans="1:1">
      <c r="A111"/>
    </row>
    <row r="112" s="1" customFormat="1" spans="1:1">
      <c r="A112"/>
    </row>
    <row r="113" s="1" customFormat="1" spans="1:1">
      <c r="A113"/>
    </row>
    <row r="114" s="1" customFormat="1" spans="1:1">
      <c r="A114"/>
    </row>
    <row r="115" s="1" customFormat="1" spans="1:1">
      <c r="A115"/>
    </row>
    <row r="116" s="1" customFormat="1" spans="1:1">
      <c r="A116"/>
    </row>
    <row r="117" s="1" customFormat="1" spans="1:1">
      <c r="A117"/>
    </row>
    <row r="118" s="1" customFormat="1" spans="1:1">
      <c r="A118"/>
    </row>
    <row r="119" s="1" customFormat="1" spans="1:1">
      <c r="A119"/>
    </row>
    <row r="120" s="1" customFormat="1" spans="1:1">
      <c r="A120"/>
    </row>
    <row r="121" s="1" customFormat="1" spans="1:1">
      <c r="A121"/>
    </row>
    <row r="122" s="1" customFormat="1" spans="1:1">
      <c r="A122"/>
    </row>
    <row r="123" s="1" customFormat="1" spans="1:1">
      <c r="A123"/>
    </row>
    <row r="124" s="1" customFormat="1" spans="1:1">
      <c r="A124"/>
    </row>
    <row r="125" s="1" customFormat="1" spans="1:1">
      <c r="A125"/>
    </row>
    <row r="126" s="1" customFormat="1" spans="1:1">
      <c r="A126"/>
    </row>
    <row r="127" s="1" customFormat="1" spans="1:1">
      <c r="A127"/>
    </row>
    <row r="128" s="1" customFormat="1" spans="1:1">
      <c r="A128"/>
    </row>
    <row r="129" s="1" customFormat="1" spans="1:1">
      <c r="A129"/>
    </row>
    <row r="130" s="1" customFormat="1" spans="1:1">
      <c r="A130"/>
    </row>
    <row r="131" s="1" customFormat="1" spans="1:1">
      <c r="A131"/>
    </row>
    <row r="132" s="1" customFormat="1" spans="1:1">
      <c r="A132"/>
    </row>
    <row r="133" s="1" customFormat="1" spans="1:1">
      <c r="A133"/>
    </row>
    <row r="134" s="1" customFormat="1" spans="1:1">
      <c r="A134"/>
    </row>
    <row r="135" s="1" customFormat="1" spans="1:1">
      <c r="A135"/>
    </row>
    <row r="136" s="1" customFormat="1" spans="1:1">
      <c r="A136"/>
    </row>
    <row r="137" s="1" customFormat="1" spans="1:1">
      <c r="A137"/>
    </row>
    <row r="138" s="1" customFormat="1" spans="1:1">
      <c r="A138"/>
    </row>
    <row r="139" s="1" customFormat="1" spans="1:1">
      <c r="A139"/>
    </row>
    <row r="140" s="1" customFormat="1" spans="1:1">
      <c r="A140"/>
    </row>
    <row r="141" s="1" customFormat="1" spans="1:1">
      <c r="A141"/>
    </row>
    <row r="142" s="1" customFormat="1" spans="1:1">
      <c r="A142"/>
    </row>
    <row r="143" s="1" customFormat="1" spans="1:1">
      <c r="A143"/>
    </row>
    <row r="144" s="1" customFormat="1" spans="1:1">
      <c r="A144"/>
    </row>
    <row r="145" s="1" customFormat="1" spans="1:1">
      <c r="A145"/>
    </row>
    <row r="146" s="1" customFormat="1" spans="1:1">
      <c r="A146"/>
    </row>
    <row r="147" s="1" customFormat="1" spans="1:1">
      <c r="A147"/>
    </row>
    <row r="148" s="1" customFormat="1" spans="1:1">
      <c r="A148"/>
    </row>
    <row r="149" s="1" customFormat="1" spans="1:1">
      <c r="A149"/>
    </row>
    <row r="150" s="1" customFormat="1" spans="1:1">
      <c r="A150"/>
    </row>
    <row r="151" s="1" customFormat="1" spans="1:1">
      <c r="A151"/>
    </row>
    <row r="152" s="1" customFormat="1" spans="1:1">
      <c r="A152"/>
    </row>
    <row r="153" s="1" customFormat="1" spans="1:1">
      <c r="A153"/>
    </row>
    <row r="154" s="1" customFormat="1" spans="1:1">
      <c r="A154"/>
    </row>
    <row r="155" s="2" customFormat="1" spans="1:1">
      <c r="A155"/>
    </row>
    <row r="156" s="1" customFormat="1" spans="1:1">
      <c r="A156"/>
    </row>
  </sheetData>
  <sortState ref="A2:A61">
    <sortCondition ref="A2:A6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直达资金项目库（单位_万元）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郭CX</cp:lastModifiedBy>
  <dcterms:created xsi:type="dcterms:W3CDTF">2023-08-23T02:17:00Z</dcterms:created>
  <dcterms:modified xsi:type="dcterms:W3CDTF">2023-08-23T07:39:18Z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D2573889E20D4BE08D44D20CDB73534A_12</vt:lpwstr>
  </property>
  <property fmtid="{D5CDD505-2E9C-101B-9397-08002B2CF9AE}" pid="3" name="KSOProductBuildVer">
    <vt:lpwstr>2052-12.1.0.15120</vt:lpwstr>
  </property>
</Properties>
</file>