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<sst xmlns="http://schemas.openxmlformats.org/spreadsheetml/2006/main" count="39" uniqueCount="39">
  <si>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2018年度定南县一般公共预算收入安排情况表</t>
  </si>
  <si>
    <t>单位：万元</t>
  </si>
  <si>
    <t>科目</t>
  </si>
  <si>
    <t>收入项目</t>
  </si>
  <si>
    <t>2017年  预 算 数</t>
  </si>
  <si>
    <t>2017年    执 行 数</t>
  </si>
  <si>
    <t>2018年  预 算 数</t>
  </si>
  <si>
    <t>2018年预算数比2017年预算数增减%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</si>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</sst>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176" fontId="2" fillId="34" borderId="9" xfId="0" applyNumberFormat="1" applyFont="1" applyFill="1" applyBorder="1" applyAlignment="1" applyProtection="1">
      <alignment horizontal="right" vertical="center"/>
      <protection/>
    </xf>
    <xf numFmtId="177" fontId="2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176" fontId="2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J15" sqref="J15"/>
    </sheetView>
  </sheetViews>
  <sheetFormatPr defaultColWidth="9.125" defaultRowHeight="14.25"/>
  <cols>
    <col min="1" max="1" width="5.75390625" style="1" customWidth="1"/>
    <col min="2" max="2" width="23.50390625" style="1" customWidth="1"/>
    <col min="3" max="3" width="9.50390625" style="1" customWidth="1"/>
    <col min="4" max="4" width="9.375" style="1" customWidth="1"/>
    <col min="5" max="5" width="9.875" style="1" customWidth="1"/>
    <col min="6" max="6" width="8.625" style="1" customWidth="1"/>
    <col min="7" max="253" width="9.125" style="1" customWidth="1"/>
    <col min="254" max="16384" width="9.125" style="1" customWidth="1"/>
  </cols>
  <sheetData>
    <row r="1" spans="1:6" s="1" customFormat="1" ht="33.7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/>
      <c r="B2" s="3"/>
      <c r="C2" s="3"/>
      <c r="D2" s="3"/>
      <c r="E2" s="3"/>
      <c r="F2" s="3"/>
    </row>
    <row r="3" spans="1:6" s="1" customFormat="1" ht="16.5" customHeight="1">
      <c r="A3" s="3" t="s">
        <v>1</v>
      </c>
      <c r="B3" s="3"/>
      <c r="C3" s="3"/>
      <c r="D3" s="3"/>
      <c r="E3" s="3"/>
      <c r="F3" s="3"/>
    </row>
    <row r="4" spans="1:6" s="1" customFormat="1" ht="48" customHeight="1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s="1" customFormat="1" ht="16.5" customHeight="1">
      <c r="A5" s="7"/>
      <c r="B5" s="8" t="s">
        <v>8</v>
      </c>
      <c r="C5" s="9">
        <f>SUM(C6,C27)</f>
        <v>80000</v>
      </c>
      <c r="D5" s="9">
        <f>SUM(D6,D27)</f>
        <v>87633</v>
      </c>
      <c r="E5" s="9">
        <f>SUM(E6,E27)</f>
        <v>83000</v>
      </c>
      <c r="F5" s="10">
        <f aca="true" t="shared" si="0" ref="F5:F35">(E5-C5)/C5</f>
        <v>0.0375</v>
      </c>
    </row>
    <row r="6" spans="1:6" s="1" customFormat="1" ht="16.5" customHeight="1">
      <c r="A6" s="11">
        <v>101</v>
      </c>
      <c r="B6" s="4" t="s">
        <v>9</v>
      </c>
      <c r="C6" s="9">
        <f>SUM(C7:C26)</f>
        <v>58000</v>
      </c>
      <c r="D6" s="9">
        <f>SUM(D7:D26)</f>
        <v>50675</v>
      </c>
      <c r="E6" s="9">
        <f>SUM(E7:E26)</f>
        <v>54200</v>
      </c>
      <c r="F6" s="10">
        <f t="shared" si="0"/>
        <v>-0.06551724137931035</v>
      </c>
    </row>
    <row r="7" spans="1:6" s="1" customFormat="1" ht="16.5" customHeight="1">
      <c r="A7" s="11">
        <v>10101</v>
      </c>
      <c r="B7" s="7" t="s">
        <v>10</v>
      </c>
      <c r="C7" s="12">
        <v>15351</v>
      </c>
      <c r="D7" s="12">
        <v>13642</v>
      </c>
      <c r="E7" s="12">
        <v>19575</v>
      </c>
      <c r="F7" s="10">
        <f t="shared" si="0"/>
        <v>0.2751612272816103</v>
      </c>
    </row>
    <row r="8" spans="1:6" s="1" customFormat="1" ht="16.5" customHeight="1">
      <c r="A8" s="11">
        <v>10102</v>
      </c>
      <c r="B8" s="7" t="s">
        <v>11</v>
      </c>
      <c r="C8" s="12">
        <v>0</v>
      </c>
      <c r="D8" s="12"/>
      <c r="E8" s="12"/>
      <c r="F8" s="10" t="e">
        <f t="shared" si="0"/>
        <v>#DIV/0!</v>
      </c>
    </row>
    <row r="9" spans="1:6" s="1" customFormat="1" ht="16.5" customHeight="1">
      <c r="A9" s="11">
        <v>10103</v>
      </c>
      <c r="B9" s="7" t="s">
        <v>12</v>
      </c>
      <c r="C9" s="12">
        <v>10623</v>
      </c>
      <c r="D9" s="12">
        <v>138</v>
      </c>
      <c r="E9" s="12">
        <v>0</v>
      </c>
      <c r="F9" s="10">
        <f t="shared" si="0"/>
        <v>-1</v>
      </c>
    </row>
    <row r="10" spans="1:6" s="1" customFormat="1" ht="16.5" customHeight="1">
      <c r="A10" s="11">
        <v>10104</v>
      </c>
      <c r="B10" s="7" t="s">
        <v>13</v>
      </c>
      <c r="C10" s="12">
        <v>7199</v>
      </c>
      <c r="D10" s="12">
        <v>3209</v>
      </c>
      <c r="E10" s="12">
        <v>2639</v>
      </c>
      <c r="F10" s="10">
        <f t="shared" si="0"/>
        <v>-0.6334213085150715</v>
      </c>
    </row>
    <row r="11" spans="1:6" s="1" customFormat="1" ht="16.5" customHeight="1">
      <c r="A11" s="11">
        <v>10105</v>
      </c>
      <c r="B11" s="7" t="s">
        <v>14</v>
      </c>
      <c r="C11" s="12">
        <v>0</v>
      </c>
      <c r="D11" s="12"/>
      <c r="E11" s="12"/>
      <c r="F11" s="10" t="e">
        <f t="shared" si="0"/>
        <v>#DIV/0!</v>
      </c>
    </row>
    <row r="12" spans="1:6" s="1" customFormat="1" ht="16.5" customHeight="1">
      <c r="A12" s="11">
        <v>10106</v>
      </c>
      <c r="B12" s="7" t="s">
        <v>15</v>
      </c>
      <c r="C12" s="12">
        <v>100</v>
      </c>
      <c r="D12" s="12">
        <v>1314</v>
      </c>
      <c r="E12" s="12">
        <v>2414</v>
      </c>
      <c r="F12" s="10">
        <f t="shared" si="0"/>
        <v>23.14</v>
      </c>
    </row>
    <row r="13" spans="1:6" s="1" customFormat="1" ht="16.5" customHeight="1">
      <c r="A13" s="11">
        <v>10107</v>
      </c>
      <c r="B13" s="7" t="s">
        <v>16</v>
      </c>
      <c r="C13" s="12">
        <v>8000</v>
      </c>
      <c r="D13" s="12">
        <v>4165</v>
      </c>
      <c r="E13" s="12">
        <v>5970</v>
      </c>
      <c r="F13" s="10">
        <f t="shared" si="0"/>
        <v>-0.25375</v>
      </c>
    </row>
    <row r="14" spans="1:6" s="1" customFormat="1" ht="16.5" customHeight="1">
      <c r="A14" s="11">
        <v>10109</v>
      </c>
      <c r="B14" s="7" t="s">
        <v>17</v>
      </c>
      <c r="C14" s="12">
        <v>2000</v>
      </c>
      <c r="D14" s="12">
        <v>1598</v>
      </c>
      <c r="E14" s="12">
        <v>3641</v>
      </c>
      <c r="F14" s="10">
        <f t="shared" si="0"/>
        <v>0.8205</v>
      </c>
    </row>
    <row r="15" spans="1:6" s="1" customFormat="1" ht="16.5" customHeight="1">
      <c r="A15" s="11">
        <v>10110</v>
      </c>
      <c r="B15" s="7" t="s">
        <v>18</v>
      </c>
      <c r="C15" s="12">
        <v>800</v>
      </c>
      <c r="D15" s="12">
        <v>979</v>
      </c>
      <c r="E15" s="12">
        <v>5316</v>
      </c>
      <c r="F15" s="10">
        <f t="shared" si="0"/>
        <v>5.645</v>
      </c>
    </row>
    <row r="16" spans="1:6" s="1" customFormat="1" ht="16.5" customHeight="1">
      <c r="A16" s="11">
        <v>10111</v>
      </c>
      <c r="B16" s="7" t="s">
        <v>19</v>
      </c>
      <c r="C16" s="12">
        <v>327</v>
      </c>
      <c r="D16" s="12">
        <v>619</v>
      </c>
      <c r="E16" s="12">
        <v>700</v>
      </c>
      <c r="F16" s="10">
        <f t="shared" si="0"/>
        <v>1.1406727828746177</v>
      </c>
    </row>
    <row r="17" spans="1:6" s="1" customFormat="1" ht="16.5" customHeight="1">
      <c r="A17" s="11">
        <v>10112</v>
      </c>
      <c r="B17" s="7" t="s">
        <v>20</v>
      </c>
      <c r="C17" s="12">
        <v>1000</v>
      </c>
      <c r="D17" s="12">
        <v>1189</v>
      </c>
      <c r="E17" s="12">
        <v>910</v>
      </c>
      <c r="F17" s="10">
        <f t="shared" si="0"/>
        <v>-0.09</v>
      </c>
    </row>
    <row r="18" spans="1:6" s="1" customFormat="1" ht="16.5" customHeight="1">
      <c r="A18" s="11">
        <v>10113</v>
      </c>
      <c r="B18" s="7" t="s">
        <v>21</v>
      </c>
      <c r="C18" s="12">
        <v>7700</v>
      </c>
      <c r="D18" s="12">
        <v>9372</v>
      </c>
      <c r="E18" s="12">
        <v>5500</v>
      </c>
      <c r="F18" s="10">
        <f t="shared" si="0"/>
        <v>-0.2857142857142857</v>
      </c>
    </row>
    <row r="19" spans="1:6" s="1" customFormat="1" ht="16.5" customHeight="1">
      <c r="A19" s="11">
        <v>10114</v>
      </c>
      <c r="B19" s="7" t="s">
        <v>22</v>
      </c>
      <c r="C19" s="12">
        <v>300</v>
      </c>
      <c r="D19" s="12">
        <v>397</v>
      </c>
      <c r="E19" s="12">
        <v>430</v>
      </c>
      <c r="F19" s="10">
        <f t="shared" si="0"/>
        <v>0.43333333333333335</v>
      </c>
    </row>
    <row r="20" spans="1:6" s="1" customFormat="1" ht="16.5" customHeight="1">
      <c r="A20" s="11">
        <v>10115</v>
      </c>
      <c r="B20" s="7" t="s">
        <v>23</v>
      </c>
      <c r="C20" s="12">
        <v>0</v>
      </c>
      <c r="D20" s="12"/>
      <c r="E20" s="12"/>
      <c r="F20" s="10" t="e">
        <f t="shared" si="0"/>
        <v>#DIV/0!</v>
      </c>
    </row>
    <row r="21" spans="1:6" s="1" customFormat="1" ht="16.5" customHeight="1">
      <c r="A21" s="11">
        <v>10116</v>
      </c>
      <c r="B21" s="7" t="s">
        <v>24</v>
      </c>
      <c r="C21" s="12">
        <v>0</v>
      </c>
      <c r="D21" s="12"/>
      <c r="E21" s="12"/>
      <c r="F21" s="10" t="e">
        <f t="shared" si="0"/>
        <v>#DIV/0!</v>
      </c>
    </row>
    <row r="22" spans="1:6" s="1" customFormat="1" ht="16.5" customHeight="1">
      <c r="A22" s="11">
        <v>10117</v>
      </c>
      <c r="B22" s="7" t="s">
        <v>25</v>
      </c>
      <c r="C22" s="12">
        <v>0</v>
      </c>
      <c r="D22" s="12"/>
      <c r="E22" s="12"/>
      <c r="F22" s="10" t="e">
        <f t="shared" si="0"/>
        <v>#DIV/0!</v>
      </c>
    </row>
    <row r="23" spans="1:6" s="1" customFormat="1" ht="16.5" customHeight="1">
      <c r="A23" s="11">
        <v>10118</v>
      </c>
      <c r="B23" s="7" t="s">
        <v>26</v>
      </c>
      <c r="C23" s="12">
        <v>1000</v>
      </c>
      <c r="D23" s="12">
        <v>5553</v>
      </c>
      <c r="E23" s="12">
        <v>3105</v>
      </c>
      <c r="F23" s="10">
        <f t="shared" si="0"/>
        <v>2.105</v>
      </c>
    </row>
    <row r="24" spans="1:6" s="1" customFormat="1" ht="16.5" customHeight="1">
      <c r="A24" s="11">
        <v>10119</v>
      </c>
      <c r="B24" s="7" t="s">
        <v>27</v>
      </c>
      <c r="C24" s="12">
        <v>3600</v>
      </c>
      <c r="D24" s="12">
        <v>8500</v>
      </c>
      <c r="E24" s="12">
        <v>4000</v>
      </c>
      <c r="F24" s="10">
        <f t="shared" si="0"/>
        <v>0.1111111111111111</v>
      </c>
    </row>
    <row r="25" spans="1:6" s="1" customFormat="1" ht="16.5" customHeight="1">
      <c r="A25" s="11">
        <v>10120</v>
      </c>
      <c r="B25" s="7" t="s">
        <v>28</v>
      </c>
      <c r="C25" s="12">
        <v>0</v>
      </c>
      <c r="D25" s="12"/>
      <c r="E25" s="12"/>
      <c r="F25" s="10" t="e">
        <f t="shared" si="0"/>
        <v>#DIV/0!</v>
      </c>
    </row>
    <row r="26" spans="1:6" s="1" customFormat="1" ht="16.5" customHeight="1">
      <c r="A26" s="11">
        <v>10199</v>
      </c>
      <c r="B26" s="7" t="s">
        <v>29</v>
      </c>
      <c r="C26" s="12">
        <v>0</v>
      </c>
      <c r="D26" s="12"/>
      <c r="E26" s="12"/>
      <c r="F26" s="10" t="e">
        <f t="shared" si="0"/>
        <v>#DIV/0!</v>
      </c>
    </row>
    <row r="27" spans="1:6" s="1" customFormat="1" ht="16.5" customHeight="1">
      <c r="A27" s="11">
        <v>103</v>
      </c>
      <c r="B27" s="4" t="s">
        <v>30</v>
      </c>
      <c r="C27" s="9">
        <f>SUM(C28:C35)</f>
        <v>22000</v>
      </c>
      <c r="D27" s="9">
        <f>SUM(D28:D35)</f>
        <v>36958</v>
      </c>
      <c r="E27" s="9">
        <f>SUM(E28:E35)</f>
        <v>28800</v>
      </c>
      <c r="F27" s="10">
        <f t="shared" si="0"/>
        <v>0.3090909090909091</v>
      </c>
    </row>
    <row r="28" spans="1:6" s="1" customFormat="1" ht="16.5" customHeight="1">
      <c r="A28" s="11">
        <v>10302</v>
      </c>
      <c r="B28" s="7" t="s">
        <v>31</v>
      </c>
      <c r="C28" s="12">
        <v>2000</v>
      </c>
      <c r="D28" s="12">
        <v>1090</v>
      </c>
      <c r="E28" s="12">
        <v>4000</v>
      </c>
      <c r="F28" s="10">
        <f t="shared" si="0"/>
        <v>1</v>
      </c>
    </row>
    <row r="29" spans="1:6" s="1" customFormat="1" ht="16.5" customHeight="1">
      <c r="A29" s="11">
        <v>10304</v>
      </c>
      <c r="B29" s="7" t="s">
        <v>32</v>
      </c>
      <c r="C29" s="12">
        <v>5000</v>
      </c>
      <c r="D29" s="12">
        <v>3171</v>
      </c>
      <c r="E29" s="12">
        <v>6000</v>
      </c>
      <c r="F29" s="10">
        <f t="shared" si="0"/>
        <v>0.2</v>
      </c>
    </row>
    <row r="30" spans="1:6" s="1" customFormat="1" ht="16.5" customHeight="1">
      <c r="A30" s="11">
        <v>10305</v>
      </c>
      <c r="B30" s="7" t="s">
        <v>33</v>
      </c>
      <c r="C30" s="12">
        <v>1300</v>
      </c>
      <c r="D30" s="12">
        <v>3051</v>
      </c>
      <c r="E30" s="12">
        <v>3500</v>
      </c>
      <c r="F30" s="10">
        <f t="shared" si="0"/>
        <v>1.6923076923076923</v>
      </c>
    </row>
    <row r="31" spans="1:6" s="1" customFormat="1" ht="16.5" customHeight="1">
      <c r="A31" s="11">
        <v>10306</v>
      </c>
      <c r="B31" s="7" t="s">
        <v>34</v>
      </c>
      <c r="C31" s="12">
        <v>0</v>
      </c>
      <c r="D31" s="12"/>
      <c r="E31" s="12"/>
      <c r="F31" s="10" t="e">
        <f t="shared" si="0"/>
        <v>#DIV/0!</v>
      </c>
    </row>
    <row r="32" spans="1:6" s="1" customFormat="1" ht="17.25" customHeight="1">
      <c r="A32" s="11">
        <v>10307</v>
      </c>
      <c r="B32" s="7" t="s">
        <v>35</v>
      </c>
      <c r="C32" s="12">
        <v>13700</v>
      </c>
      <c r="D32" s="12">
        <v>29116</v>
      </c>
      <c r="E32" s="12">
        <v>15300</v>
      </c>
      <c r="F32" s="10">
        <f t="shared" si="0"/>
        <v>0.11678832116788321</v>
      </c>
    </row>
    <row r="33" spans="1:6" s="1" customFormat="1" ht="17.25" customHeight="1">
      <c r="A33" s="11">
        <v>10308</v>
      </c>
      <c r="B33" s="7" t="s">
        <v>36</v>
      </c>
      <c r="C33" s="12">
        <v>0</v>
      </c>
      <c r="D33" s="12"/>
      <c r="E33" s="12"/>
      <c r="F33" s="10" t="e">
        <f t="shared" si="0"/>
        <v>#DIV/0!</v>
      </c>
    </row>
    <row r="34" spans="1:6" s="1" customFormat="1" ht="17.25" customHeight="1">
      <c r="A34" s="11">
        <v>10309</v>
      </c>
      <c r="B34" s="7" t="s">
        <v>37</v>
      </c>
      <c r="C34" s="12">
        <v>0</v>
      </c>
      <c r="D34" s="12">
        <v>530</v>
      </c>
      <c r="E34" s="12"/>
      <c r="F34" s="10" t="e">
        <f t="shared" si="0"/>
        <v>#DIV/0!</v>
      </c>
    </row>
    <row r="35" spans="1:6" s="1" customFormat="1" ht="17.25" customHeight="1">
      <c r="A35" s="11">
        <v>10399</v>
      </c>
      <c r="B35" s="7" t="s">
        <v>38</v>
      </c>
      <c r="C35" s="12">
        <v>0</v>
      </c>
      <c r="D35" s="12"/>
      <c r="E35" s="12"/>
      <c r="F35" s="10" t="e">
        <f t="shared" si="0"/>
        <v>#DIV/0!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付毅</dc:creator>
  <cp:keywords/>
  <dc:description/>
  <cp:lastModifiedBy>混斗不止</cp:lastModifiedBy>
  <dcterms:created xsi:type="dcterms:W3CDTF">2019-02-15T00:51:54Z</dcterms:created>
  <dcterms:modified xsi:type="dcterms:W3CDTF">2019-02-15T02:09:33Z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