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21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<sst xmlns="http://schemas.openxmlformats.org/spreadsheetml/2006/main" count="142" uniqueCount="86">
  <si>
    <t>表三</t>
  </si>
  <si>
    <t>2018年一般公共预算收支平衡表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</si>
  <si>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</si>
  <si>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</si>
  <si>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</si>
  <si>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</si>
  <si>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</si>
  <si>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</si>
  <si>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项目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</si>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</sst>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vertical="center"/>
    </xf>
    <xf numFmtId="1" fontId="5" fillId="34" borderId="12" xfId="0" applyNumberFormat="1" applyFont="1" applyFill="1" applyBorder="1" applyAlignment="1">
      <alignment horizontal="left" vertical="center"/>
    </xf>
    <xf numFmtId="1" fontId="6" fillId="34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vertical="center"/>
      <protection locked="0"/>
    </xf>
    <xf numFmtId="1" fontId="5" fillId="34" borderId="12" xfId="0" applyNumberFormat="1" applyFont="1" applyFill="1" applyBorder="1" applyAlignment="1" applyProtection="1">
      <alignment vertical="center"/>
      <protection locked="0"/>
    </xf>
    <xf numFmtId="1" fontId="6" fillId="0" borderId="12" xfId="0" applyNumberFormat="1" applyFont="1" applyFill="1" applyBorder="1" applyAlignment="1" applyProtection="1">
      <alignment horizontal="left" vertical="center"/>
      <protection locked="0"/>
    </xf>
    <xf numFmtId="1" fontId="6" fillId="34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vertical="center"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1" fontId="6" fillId="34" borderId="12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/>
    </xf>
    <xf numFmtId="3" fontId="6" fillId="34" borderId="12" xfId="0" applyNumberFormat="1" applyFont="1" applyFill="1" applyBorder="1" applyAlignment="1" applyProtection="1">
      <alignment vertical="center"/>
      <protection/>
    </xf>
    <xf numFmtId="1" fontId="48" fillId="33" borderId="12" xfId="0" applyNumberFormat="1" applyFont="1" applyFill="1" applyBorder="1" applyAlignment="1" applyProtection="1">
      <alignment vertical="center"/>
      <protection locked="0"/>
    </xf>
    <xf numFmtId="0" fontId="48" fillId="33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1" fontId="5" fillId="34" borderId="12" xfId="0" applyNumberFormat="1" applyFont="1" applyFill="1" applyBorder="1" applyAlignment="1">
      <alignment horizontal="distributed" vertical="center"/>
    </xf>
    <xf numFmtId="0" fontId="0" fillId="34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0184;&#27589;\Desktop\P020180317390387110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  <sheetDataSet>
      <sheetData sheetId="3">
        <row r="34">
          <cell r="B34">
            <v>87634</v>
          </cell>
          <cell r="C34">
            <v>83000</v>
          </cell>
        </row>
      </sheetData>
      <sheetData sheetId="4">
        <row r="1314">
          <cell r="B1314">
            <v>237457</v>
          </cell>
          <cell r="C1314">
            <v>139497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43.625" style="1" customWidth="1"/>
    <col min="2" max="2" width="20.50390625" style="1" customWidth="1"/>
    <col min="3" max="3" width="16.625" style="1" customWidth="1"/>
    <col min="4" max="4" width="43.625" style="1" customWidth="1"/>
    <col min="5" max="5" width="19.50390625" style="1" customWidth="1"/>
    <col min="6" max="6" width="16.625" style="1" customWidth="1"/>
    <col min="7" max="16384" width="9.00390625" style="1" customWidth="1"/>
  </cols>
  <sheetData>
    <row r="1" spans="1:2" s="1" customFormat="1" ht="18" customHeight="1">
      <c r="A1" s="2" t="s">
        <v>0</v>
      </c>
      <c r="B1" s="2"/>
    </row>
    <row r="2" spans="1:6" s="2" customFormat="1" ht="20.25">
      <c r="A2" s="4" t="s">
        <v>1</v>
      </c>
      <c r="B2" s="4"/>
      <c r="C2" s="4"/>
      <c r="D2" s="4"/>
      <c r="E2" s="4"/>
      <c r="F2" s="4"/>
    </row>
    <row r="3" spans="1:6" s="1" customFormat="1" ht="20.25" customHeight="1">
      <c r="A3" s="2"/>
      <c r="B3" s="2"/>
      <c r="F3" s="5" t="s">
        <v>2</v>
      </c>
    </row>
    <row r="4" spans="1:6" s="1" customFormat="1" ht="31.5" customHeight="1">
      <c r="A4" s="6" t="s">
        <v>3</v>
      </c>
      <c r="B4" s="7"/>
      <c r="C4" s="8"/>
      <c r="D4" s="6" t="s">
        <v>4</v>
      </c>
      <c r="E4" s="7"/>
      <c r="F4" s="8"/>
    </row>
    <row r="5" spans="1:6" s="1" customFormat="1" ht="21.75" customHeight="1">
      <c r="A5" s="9" t="s">
        <v>5</v>
      </c>
      <c r="B5" s="10" t="s">
        <v>6</v>
      </c>
      <c r="C5" s="9" t="s">
        <v>7</v>
      </c>
      <c r="D5" s="9" t="s">
        <v>8</v>
      </c>
      <c r="E5" s="10" t="s">
        <v>6</v>
      </c>
      <c r="F5" s="9" t="s">
        <v>7</v>
      </c>
    </row>
    <row r="6" spans="1:6" s="1" customFormat="1" ht="19.5" customHeight="1">
      <c r="A6" s="11" t="s">
        <v>9</v>
      </c>
      <c r="B6" s="12">
        <f>'[1]表一'!B34</f>
        <v>87634</v>
      </c>
      <c r="C6" s="13">
        <f>'[1]表一'!C34</f>
        <v>83000</v>
      </c>
      <c r="D6" s="11" t="s">
        <v>10</v>
      </c>
      <c r="E6" s="14">
        <f>'[1]表二'!B1314</f>
        <v>237457</v>
      </c>
      <c r="F6" s="15">
        <f>'[1]表二'!C1314</f>
        <v>139497</v>
      </c>
    </row>
    <row r="7" spans="1:6" s="1" customFormat="1" ht="19.5" customHeight="1">
      <c r="A7" s="16" t="s">
        <v>11</v>
      </c>
      <c r="B7" s="17">
        <f>B8+B60+B61+B66+B67+B68</f>
        <v>161433</v>
      </c>
      <c r="C7" s="17">
        <f>C8+C60+C61+C66+C67+C68</f>
        <v>59497</v>
      </c>
      <c r="D7" s="16" t="s">
        <v>12</v>
      </c>
      <c r="E7" s="17">
        <f>E8+E60+E64+E65+E66+E67</f>
        <v>11610</v>
      </c>
      <c r="F7" s="17">
        <f>F8+F60+F64+F65+F66+F67</f>
        <v>3000</v>
      </c>
    </row>
    <row r="8" spans="1:6" s="1" customFormat="1" ht="19.5" customHeight="1">
      <c r="A8" s="18" t="s">
        <v>13</v>
      </c>
      <c r="B8" s="19">
        <f>B9+B16+B37</f>
        <v>127771</v>
      </c>
      <c r="C8" s="19">
        <f>C9+C16+C37</f>
        <v>59427</v>
      </c>
      <c r="D8" s="18" t="s">
        <v>14</v>
      </c>
      <c r="E8" s="19">
        <f>E9+E10</f>
        <v>5282</v>
      </c>
      <c r="F8" s="19">
        <f>F9+F10</f>
        <v>3000</v>
      </c>
    </row>
    <row r="9" spans="1:6" s="1" customFormat="1" ht="19.5" customHeight="1">
      <c r="A9" s="18" t="s">
        <v>15</v>
      </c>
      <c r="B9" s="19">
        <f>SUM(B10:B15)</f>
        <v>5287</v>
      </c>
      <c r="C9" s="19">
        <f>SUM(C10:C15)</f>
        <v>2817</v>
      </c>
      <c r="D9" s="18" t="s">
        <v>16</v>
      </c>
      <c r="E9" s="18"/>
      <c r="F9" s="20"/>
    </row>
    <row r="10" spans="1:6" s="1" customFormat="1" ht="19.5" customHeight="1">
      <c r="A10" s="21" t="s">
        <v>17</v>
      </c>
      <c r="B10" s="21">
        <v>263</v>
      </c>
      <c r="C10" s="20">
        <v>263</v>
      </c>
      <c r="D10" s="18" t="s">
        <v>18</v>
      </c>
      <c r="E10" s="18">
        <v>5282</v>
      </c>
      <c r="F10" s="20">
        <v>3000</v>
      </c>
    </row>
    <row r="11" spans="1:6" s="1" customFormat="1" ht="19.5" customHeight="1">
      <c r="A11" s="21" t="s">
        <v>19</v>
      </c>
      <c r="B11" s="21">
        <v>116</v>
      </c>
      <c r="C11" s="20">
        <v>116</v>
      </c>
      <c r="D11" s="18"/>
      <c r="E11" s="18"/>
      <c r="F11" s="20"/>
    </row>
    <row r="12" spans="1:6" s="1" customFormat="1" ht="19.5" customHeight="1">
      <c r="A12" s="21" t="s">
        <v>20</v>
      </c>
      <c r="B12" s="21">
        <v>838</v>
      </c>
      <c r="C12" s="20">
        <v>838</v>
      </c>
      <c r="D12" s="18" t="s">
        <v>21</v>
      </c>
      <c r="E12" s="18"/>
      <c r="F12" s="20"/>
    </row>
    <row r="13" spans="1:6" s="1" customFormat="1" ht="19.5" customHeight="1">
      <c r="A13" s="21" t="s">
        <v>22</v>
      </c>
      <c r="B13" s="21"/>
      <c r="C13" s="20"/>
      <c r="D13" s="18" t="s">
        <v>21</v>
      </c>
      <c r="E13" s="18"/>
      <c r="F13" s="20"/>
    </row>
    <row r="14" spans="1:6" s="1" customFormat="1" ht="19.5" customHeight="1">
      <c r="A14" s="21" t="s">
        <v>23</v>
      </c>
      <c r="B14" s="21">
        <v>1304</v>
      </c>
      <c r="C14" s="20"/>
      <c r="D14" s="18" t="s">
        <v>21</v>
      </c>
      <c r="E14" s="18"/>
      <c r="F14" s="20"/>
    </row>
    <row r="15" spans="1:6" s="1" customFormat="1" ht="19.5" customHeight="1">
      <c r="A15" s="21" t="s">
        <v>24</v>
      </c>
      <c r="B15" s="21">
        <v>2766</v>
      </c>
      <c r="C15" s="20">
        <v>1600</v>
      </c>
      <c r="D15" s="18" t="s">
        <v>21</v>
      </c>
      <c r="E15" s="18"/>
      <c r="F15" s="20"/>
    </row>
    <row r="16" spans="1:6" s="1" customFormat="1" ht="19.5" customHeight="1">
      <c r="A16" s="21" t="s">
        <v>25</v>
      </c>
      <c r="B16" s="22">
        <f>SUM(B17:B36)</f>
        <v>73722</v>
      </c>
      <c r="C16" s="22">
        <f>SUM(C17:C36)</f>
        <v>32583</v>
      </c>
      <c r="D16" s="18" t="s">
        <v>21</v>
      </c>
      <c r="E16" s="18"/>
      <c r="F16" s="20"/>
    </row>
    <row r="17" spans="1:6" s="1" customFormat="1" ht="19.5" customHeight="1">
      <c r="A17" s="21" t="s">
        <v>26</v>
      </c>
      <c r="B17" s="21"/>
      <c r="C17" s="20"/>
      <c r="D17" s="18" t="s">
        <v>21</v>
      </c>
      <c r="E17" s="18"/>
      <c r="F17" s="20"/>
    </row>
    <row r="18" spans="1:6" s="1" customFormat="1" ht="19.5" customHeight="1">
      <c r="A18" s="23" t="s">
        <v>27</v>
      </c>
      <c r="B18" s="23">
        <v>17383</v>
      </c>
      <c r="C18" s="20">
        <v>13000</v>
      </c>
      <c r="D18" s="18" t="s">
        <v>21</v>
      </c>
      <c r="E18" s="18"/>
      <c r="F18" s="20"/>
    </row>
    <row r="19" spans="1:6" s="1" customFormat="1" ht="19.5" customHeight="1">
      <c r="A19" s="24" t="s">
        <v>28</v>
      </c>
      <c r="B19" s="24">
        <v>2206</v>
      </c>
      <c r="C19" s="20">
        <v>482</v>
      </c>
      <c r="D19" s="18" t="s">
        <v>21</v>
      </c>
      <c r="E19" s="18"/>
      <c r="F19" s="20"/>
    </row>
    <row r="20" spans="1:6" s="1" customFormat="1" ht="19.5" customHeight="1">
      <c r="A20" s="24" t="s">
        <v>29</v>
      </c>
      <c r="B20" s="24">
        <v>3393</v>
      </c>
      <c r="C20" s="20">
        <v>1000</v>
      </c>
      <c r="D20" s="18" t="s">
        <v>21</v>
      </c>
      <c r="E20" s="18"/>
      <c r="F20" s="20"/>
    </row>
    <row r="21" spans="1:6" s="1" customFormat="1" ht="19.5" customHeight="1">
      <c r="A21" s="24" t="s">
        <v>30</v>
      </c>
      <c r="B21" s="24"/>
      <c r="C21" s="20"/>
      <c r="D21" s="18" t="s">
        <v>21</v>
      </c>
      <c r="E21" s="18"/>
      <c r="F21" s="20"/>
    </row>
    <row r="22" spans="1:6" s="1" customFormat="1" ht="19.5" customHeight="1">
      <c r="A22" s="24" t="s">
        <v>31</v>
      </c>
      <c r="B22" s="24"/>
      <c r="C22" s="20"/>
      <c r="D22" s="18" t="s">
        <v>21</v>
      </c>
      <c r="E22" s="18"/>
      <c r="F22" s="20"/>
    </row>
    <row r="23" spans="1:6" s="1" customFormat="1" ht="19.5" customHeight="1">
      <c r="A23" s="24" t="s">
        <v>32</v>
      </c>
      <c r="B23" s="24">
        <v>157</v>
      </c>
      <c r="C23" s="20"/>
      <c r="D23" s="18" t="s">
        <v>21</v>
      </c>
      <c r="E23" s="18"/>
      <c r="F23" s="20"/>
    </row>
    <row r="24" spans="1:6" s="1" customFormat="1" ht="19.5" customHeight="1">
      <c r="A24" s="24" t="s">
        <v>33</v>
      </c>
      <c r="B24" s="24">
        <v>1635</v>
      </c>
      <c r="C24" s="20">
        <v>942</v>
      </c>
      <c r="D24" s="18" t="s">
        <v>21</v>
      </c>
      <c r="E24" s="18"/>
      <c r="F24" s="20"/>
    </row>
    <row r="25" spans="1:6" s="1" customFormat="1" ht="19.5" customHeight="1">
      <c r="A25" s="24" t="s">
        <v>34</v>
      </c>
      <c r="B25" s="24">
        <v>4445</v>
      </c>
      <c r="C25" s="20">
        <v>3000</v>
      </c>
      <c r="D25" s="18" t="s">
        <v>21</v>
      </c>
      <c r="E25" s="18"/>
      <c r="F25" s="20"/>
    </row>
    <row r="26" spans="1:6" s="1" customFormat="1" ht="19.5" customHeight="1">
      <c r="A26" s="24" t="s">
        <v>35</v>
      </c>
      <c r="B26" s="24">
        <v>8214</v>
      </c>
      <c r="C26" s="20">
        <v>5299</v>
      </c>
      <c r="D26" s="18" t="s">
        <v>21</v>
      </c>
      <c r="E26" s="18"/>
      <c r="F26" s="20"/>
    </row>
    <row r="27" spans="1:6" s="1" customFormat="1" ht="19.5" customHeight="1">
      <c r="A27" s="23" t="s">
        <v>36</v>
      </c>
      <c r="B27" s="23">
        <v>10039</v>
      </c>
      <c r="C27" s="20">
        <v>5860</v>
      </c>
      <c r="D27" s="18" t="s">
        <v>21</v>
      </c>
      <c r="E27" s="18"/>
      <c r="F27" s="20"/>
    </row>
    <row r="28" spans="1:6" s="1" customFormat="1" ht="19.5" customHeight="1">
      <c r="A28" s="24" t="s">
        <v>37</v>
      </c>
      <c r="B28" s="24">
        <v>305</v>
      </c>
      <c r="C28" s="20"/>
      <c r="D28" s="24" t="s">
        <v>21</v>
      </c>
      <c r="E28" s="24"/>
      <c r="F28" s="20"/>
    </row>
    <row r="29" spans="1:6" s="1" customFormat="1" ht="19.5" customHeight="1">
      <c r="A29" s="24" t="s">
        <v>38</v>
      </c>
      <c r="B29" s="24">
        <v>29</v>
      </c>
      <c r="C29" s="20"/>
      <c r="D29" s="24" t="s">
        <v>21</v>
      </c>
      <c r="E29" s="24"/>
      <c r="F29" s="20"/>
    </row>
    <row r="30" spans="1:6" s="1" customFormat="1" ht="19.5" customHeight="1">
      <c r="A30" s="24" t="s">
        <v>39</v>
      </c>
      <c r="B30" s="24">
        <v>7495</v>
      </c>
      <c r="C30" s="20"/>
      <c r="D30" s="24" t="s">
        <v>21</v>
      </c>
      <c r="E30" s="24"/>
      <c r="F30" s="20"/>
    </row>
    <row r="31" spans="1:6" s="1" customFormat="1" ht="19.5" customHeight="1">
      <c r="A31" s="24" t="s">
        <v>40</v>
      </c>
      <c r="B31" s="24">
        <v>10063</v>
      </c>
      <c r="C31" s="20">
        <v>3000</v>
      </c>
      <c r="D31" s="23" t="s">
        <v>21</v>
      </c>
      <c r="E31" s="23"/>
      <c r="F31" s="20"/>
    </row>
    <row r="32" spans="1:6" s="1" customFormat="1" ht="19.5" customHeight="1">
      <c r="A32" s="24" t="s">
        <v>41</v>
      </c>
      <c r="B32" s="24">
        <v>3651</v>
      </c>
      <c r="C32" s="20"/>
      <c r="D32" s="24" t="s">
        <v>21</v>
      </c>
      <c r="E32" s="24"/>
      <c r="F32" s="20"/>
    </row>
    <row r="33" spans="1:6" s="1" customFormat="1" ht="19.5" customHeight="1">
      <c r="A33" s="24" t="s">
        <v>42</v>
      </c>
      <c r="B33" s="24"/>
      <c r="C33" s="20"/>
      <c r="D33" s="24" t="s">
        <v>21</v>
      </c>
      <c r="E33" s="24"/>
      <c r="F33" s="20"/>
    </row>
    <row r="34" spans="1:6" s="1" customFormat="1" ht="19.5" customHeight="1">
      <c r="A34" s="24" t="s">
        <v>43</v>
      </c>
      <c r="B34" s="24"/>
      <c r="C34" s="20"/>
      <c r="D34" s="24" t="s">
        <v>21</v>
      </c>
      <c r="E34" s="24"/>
      <c r="F34" s="20"/>
    </row>
    <row r="35" spans="1:6" s="1" customFormat="1" ht="19.5" customHeight="1">
      <c r="A35" s="24" t="s">
        <v>44</v>
      </c>
      <c r="B35" s="24">
        <v>3799</v>
      </c>
      <c r="C35" s="20"/>
      <c r="D35" s="24" t="s">
        <v>21</v>
      </c>
      <c r="E35" s="24"/>
      <c r="F35" s="20"/>
    </row>
    <row r="36" spans="1:6" s="1" customFormat="1" ht="19.5" customHeight="1">
      <c r="A36" s="24" t="s">
        <v>45</v>
      </c>
      <c r="B36" s="24">
        <v>908</v>
      </c>
      <c r="C36" s="20"/>
      <c r="D36" s="24" t="s">
        <v>21</v>
      </c>
      <c r="E36" s="24"/>
      <c r="F36" s="20"/>
    </row>
    <row r="37" spans="1:6" s="1" customFormat="1" ht="19.5" customHeight="1">
      <c r="A37" s="24" t="s">
        <v>46</v>
      </c>
      <c r="B37" s="25">
        <f>SUM(B38:B57)</f>
        <v>48762</v>
      </c>
      <c r="C37" s="25">
        <f>SUM(C38:C57)</f>
        <v>24027</v>
      </c>
      <c r="D37" s="24" t="s">
        <v>21</v>
      </c>
      <c r="E37" s="24"/>
      <c r="F37" s="20"/>
    </row>
    <row r="38" spans="1:6" s="1" customFormat="1" ht="19.5" customHeight="1">
      <c r="A38" s="24" t="s">
        <v>47</v>
      </c>
      <c r="B38" s="24">
        <v>139</v>
      </c>
      <c r="C38" s="20"/>
      <c r="D38" s="24" t="s">
        <v>21</v>
      </c>
      <c r="E38" s="24"/>
      <c r="F38" s="20"/>
    </row>
    <row r="39" spans="1:6" s="1" customFormat="1" ht="19.5" customHeight="1">
      <c r="A39" s="24" t="s">
        <v>48</v>
      </c>
      <c r="B39" s="24"/>
      <c r="C39" s="20"/>
      <c r="D39" s="24" t="s">
        <v>21</v>
      </c>
      <c r="E39" s="24"/>
      <c r="F39" s="20"/>
    </row>
    <row r="40" spans="1:6" s="1" customFormat="1" ht="19.5" customHeight="1">
      <c r="A40" s="24" t="s">
        <v>49</v>
      </c>
      <c r="B40" s="24">
        <v>35</v>
      </c>
      <c r="C40" s="20"/>
      <c r="D40" s="18" t="s">
        <v>21</v>
      </c>
      <c r="E40" s="18"/>
      <c r="F40" s="20"/>
    </row>
    <row r="41" spans="1:6" s="1" customFormat="1" ht="19.5" customHeight="1">
      <c r="A41" s="24" t="s">
        <v>50</v>
      </c>
      <c r="B41" s="24">
        <v>483</v>
      </c>
      <c r="C41" s="20">
        <v>942</v>
      </c>
      <c r="D41" s="18" t="s">
        <v>21</v>
      </c>
      <c r="E41" s="18"/>
      <c r="F41" s="20"/>
    </row>
    <row r="42" spans="1:6" s="1" customFormat="1" ht="19.5" customHeight="1">
      <c r="A42" s="24" t="s">
        <v>51</v>
      </c>
      <c r="B42" s="24">
        <v>3296</v>
      </c>
      <c r="C42" s="20">
        <v>3798</v>
      </c>
      <c r="D42" s="18" t="s">
        <v>21</v>
      </c>
      <c r="E42" s="18"/>
      <c r="F42" s="20"/>
    </row>
    <row r="43" spans="1:6" s="1" customFormat="1" ht="19.5" customHeight="1">
      <c r="A43" s="24" t="s">
        <v>52</v>
      </c>
      <c r="B43" s="24">
        <v>102</v>
      </c>
      <c r="C43" s="20"/>
      <c r="D43" s="18" t="s">
        <v>21</v>
      </c>
      <c r="E43" s="18"/>
      <c r="F43" s="20"/>
    </row>
    <row r="44" spans="1:6" s="1" customFormat="1" ht="19.5" customHeight="1">
      <c r="A44" s="24" t="s">
        <v>53</v>
      </c>
      <c r="B44" s="24">
        <v>642</v>
      </c>
      <c r="C44" s="20">
        <v>234</v>
      </c>
      <c r="D44" s="18" t="s">
        <v>21</v>
      </c>
      <c r="E44" s="18"/>
      <c r="F44" s="20"/>
    </row>
    <row r="45" spans="1:6" s="1" customFormat="1" ht="19.5" customHeight="1">
      <c r="A45" s="24" t="s">
        <v>54</v>
      </c>
      <c r="B45" s="24">
        <v>7099</v>
      </c>
      <c r="C45" s="20">
        <v>7288</v>
      </c>
      <c r="D45" s="18" t="s">
        <v>21</v>
      </c>
      <c r="E45" s="18"/>
      <c r="F45" s="20"/>
    </row>
    <row r="46" spans="1:6" s="1" customFormat="1" ht="19.5" customHeight="1">
      <c r="A46" s="24" t="s">
        <v>55</v>
      </c>
      <c r="B46" s="24">
        <v>1852</v>
      </c>
      <c r="C46" s="20">
        <v>9231</v>
      </c>
      <c r="D46" s="18" t="s">
        <v>21</v>
      </c>
      <c r="E46" s="18"/>
      <c r="F46" s="20"/>
    </row>
    <row r="47" spans="1:6" s="1" customFormat="1" ht="19.5" customHeight="1">
      <c r="A47" s="24" t="s">
        <v>56</v>
      </c>
      <c r="B47" s="24">
        <v>-645</v>
      </c>
      <c r="C47" s="20">
        <v>307</v>
      </c>
      <c r="D47" s="18" t="s">
        <v>21</v>
      </c>
      <c r="E47" s="18"/>
      <c r="F47" s="20"/>
    </row>
    <row r="48" spans="1:6" s="1" customFormat="1" ht="19.5" customHeight="1">
      <c r="A48" s="24" t="s">
        <v>57</v>
      </c>
      <c r="B48" s="24">
        <v>45</v>
      </c>
      <c r="C48" s="20"/>
      <c r="D48" s="18" t="s">
        <v>21</v>
      </c>
      <c r="E48" s="18"/>
      <c r="F48" s="20"/>
    </row>
    <row r="49" spans="1:6" s="1" customFormat="1" ht="19.5" customHeight="1">
      <c r="A49" s="24" t="s">
        <v>58</v>
      </c>
      <c r="B49" s="24">
        <v>16296</v>
      </c>
      <c r="C49" s="20">
        <v>1741</v>
      </c>
      <c r="D49" s="18" t="s">
        <v>21</v>
      </c>
      <c r="E49" s="18"/>
      <c r="F49" s="20"/>
    </row>
    <row r="50" spans="1:6" s="1" customFormat="1" ht="19.5" customHeight="1">
      <c r="A50" s="24" t="s">
        <v>59</v>
      </c>
      <c r="B50" s="24">
        <v>15042</v>
      </c>
      <c r="C50" s="20"/>
      <c r="D50" s="18" t="s">
        <v>21</v>
      </c>
      <c r="E50" s="18"/>
      <c r="F50" s="20"/>
    </row>
    <row r="51" spans="1:6" s="1" customFormat="1" ht="19.5" customHeight="1">
      <c r="A51" s="24" t="s">
        <v>60</v>
      </c>
      <c r="B51" s="24">
        <v>497</v>
      </c>
      <c r="C51" s="20"/>
      <c r="D51" s="18" t="s">
        <v>21</v>
      </c>
      <c r="E51" s="18"/>
      <c r="F51" s="20"/>
    </row>
    <row r="52" spans="1:6" s="1" customFormat="1" ht="19.5" customHeight="1">
      <c r="A52" s="24" t="s">
        <v>61</v>
      </c>
      <c r="B52" s="24">
        <v>726</v>
      </c>
      <c r="C52" s="20"/>
      <c r="D52" s="18" t="s">
        <v>21</v>
      </c>
      <c r="E52" s="18"/>
      <c r="F52" s="20"/>
    </row>
    <row r="53" spans="1:6" s="1" customFormat="1" ht="19.5" customHeight="1">
      <c r="A53" s="24" t="s">
        <v>62</v>
      </c>
      <c r="B53" s="24"/>
      <c r="C53" s="20"/>
      <c r="D53" s="18" t="s">
        <v>21</v>
      </c>
      <c r="E53" s="18"/>
      <c r="F53" s="20"/>
    </row>
    <row r="54" spans="1:6" s="1" customFormat="1" ht="19.5" customHeight="1">
      <c r="A54" s="24" t="s">
        <v>63</v>
      </c>
      <c r="B54" s="24">
        <v>100</v>
      </c>
      <c r="C54" s="20"/>
      <c r="D54" s="24" t="s">
        <v>21</v>
      </c>
      <c r="E54" s="24"/>
      <c r="F54" s="20"/>
    </row>
    <row r="55" spans="1:6" s="1" customFormat="1" ht="19.5" customHeight="1">
      <c r="A55" s="24" t="s">
        <v>64</v>
      </c>
      <c r="B55" s="24">
        <v>2771</v>
      </c>
      <c r="C55" s="20">
        <v>471</v>
      </c>
      <c r="D55" s="24" t="s">
        <v>21</v>
      </c>
      <c r="E55" s="24"/>
      <c r="F55" s="20"/>
    </row>
    <row r="56" spans="1:6" s="1" customFormat="1" ht="19.5" customHeight="1">
      <c r="A56" s="24" t="s">
        <v>65</v>
      </c>
      <c r="B56" s="24">
        <v>169</v>
      </c>
      <c r="C56" s="20"/>
      <c r="D56" s="24" t="s">
        <v>21</v>
      </c>
      <c r="E56" s="24"/>
      <c r="F56" s="20"/>
    </row>
    <row r="57" spans="1:6" s="1" customFormat="1" ht="19.5" customHeight="1">
      <c r="A57" s="20" t="s">
        <v>66</v>
      </c>
      <c r="B57" s="20">
        <v>113</v>
      </c>
      <c r="C57" s="20">
        <v>15</v>
      </c>
      <c r="D57" s="24" t="s">
        <v>21</v>
      </c>
      <c r="E57" s="24"/>
      <c r="F57" s="20"/>
    </row>
    <row r="58" spans="1:6" s="1" customFormat="1" ht="19.5" customHeight="1">
      <c r="A58" s="20"/>
      <c r="B58" s="20"/>
      <c r="C58" s="20"/>
      <c r="D58" s="24" t="s">
        <v>21</v>
      </c>
      <c r="E58" s="24"/>
      <c r="F58" s="20"/>
    </row>
    <row r="59" spans="1:6" s="1" customFormat="1" ht="19.5" customHeight="1">
      <c r="A59" s="20"/>
      <c r="B59" s="20"/>
      <c r="C59" s="20"/>
      <c r="D59" s="24" t="s">
        <v>21</v>
      </c>
      <c r="E59" s="24"/>
      <c r="F59" s="20"/>
    </row>
    <row r="60" spans="1:6" s="1" customFormat="1" ht="19.5" customHeight="1">
      <c r="A60" s="21" t="s">
        <v>67</v>
      </c>
      <c r="B60" s="21">
        <v>3418</v>
      </c>
      <c r="C60" s="20">
        <v>70</v>
      </c>
      <c r="D60" s="18" t="s">
        <v>68</v>
      </c>
      <c r="E60" s="25">
        <f>E61+E62+E63</f>
        <v>0</v>
      </c>
      <c r="F60" s="25">
        <f>F61+F62+F63</f>
        <v>0</v>
      </c>
    </row>
    <row r="61" spans="1:6" s="1" customFormat="1" ht="19.5" customHeight="1">
      <c r="A61" s="21" t="s">
        <v>69</v>
      </c>
      <c r="B61" s="22">
        <f>SUM(B62:B65)</f>
        <v>22000</v>
      </c>
      <c r="C61" s="22">
        <f>SUM(C62:C65)</f>
        <v>0</v>
      </c>
      <c r="D61" s="21" t="s">
        <v>70</v>
      </c>
      <c r="E61" s="18"/>
      <c r="F61" s="20"/>
    </row>
    <row r="62" spans="1:6" s="1" customFormat="1" ht="19.5" customHeight="1">
      <c r="A62" s="21" t="s">
        <v>71</v>
      </c>
      <c r="B62" s="21"/>
      <c r="C62" s="20"/>
      <c r="D62" s="21" t="s">
        <v>72</v>
      </c>
      <c r="E62" s="18"/>
      <c r="F62" s="20"/>
    </row>
    <row r="63" spans="1:6" s="1" customFormat="1" ht="19.5" customHeight="1">
      <c r="A63" s="21" t="s">
        <v>73</v>
      </c>
      <c r="B63" s="21">
        <v>74</v>
      </c>
      <c r="C63" s="20"/>
      <c r="D63" s="21" t="s">
        <v>74</v>
      </c>
      <c r="E63" s="18"/>
      <c r="F63" s="20"/>
    </row>
    <row r="64" spans="1:6" s="1" customFormat="1" ht="19.5" customHeight="1">
      <c r="A64" s="21" t="s">
        <v>75</v>
      </c>
      <c r="B64" s="21"/>
      <c r="C64" s="20"/>
      <c r="D64" s="18" t="s">
        <v>76</v>
      </c>
      <c r="E64" s="18">
        <v>3328</v>
      </c>
      <c r="F64" s="20"/>
    </row>
    <row r="65" spans="1:6" s="1" customFormat="1" ht="19.5" customHeight="1">
      <c r="A65" s="21" t="s">
        <v>77</v>
      </c>
      <c r="B65" s="21">
        <v>21926</v>
      </c>
      <c r="C65" s="20"/>
      <c r="D65" s="26" t="s">
        <v>78</v>
      </c>
      <c r="E65" s="26">
        <v>3000</v>
      </c>
      <c r="F65" s="27"/>
    </row>
    <row r="66" spans="1:6" s="3" customFormat="1" ht="19.5" customHeight="1">
      <c r="A66" s="26" t="s">
        <v>79</v>
      </c>
      <c r="B66" s="26"/>
      <c r="C66" s="27"/>
      <c r="D66" s="26" t="s">
        <v>80</v>
      </c>
      <c r="E66" s="26"/>
      <c r="F66" s="27"/>
    </row>
    <row r="67" spans="1:6" s="1" customFormat="1" ht="19.5" customHeight="1">
      <c r="A67" s="21" t="s">
        <v>81</v>
      </c>
      <c r="B67" s="21">
        <v>8244</v>
      </c>
      <c r="C67" s="20"/>
      <c r="D67" s="21" t="s">
        <v>82</v>
      </c>
      <c r="E67" s="21"/>
      <c r="F67" s="20"/>
    </row>
    <row r="68" spans="1:6" s="1" customFormat="1" ht="19.5" customHeight="1">
      <c r="A68" s="21" t="s">
        <v>83</v>
      </c>
      <c r="B68" s="21"/>
      <c r="C68" s="20"/>
      <c r="D68" s="18" t="s">
        <v>21</v>
      </c>
      <c r="E68" s="21"/>
      <c r="F68" s="20"/>
    </row>
    <row r="69" spans="1:6" s="1" customFormat="1" ht="19.5" customHeight="1">
      <c r="A69" s="21" t="s">
        <v>21</v>
      </c>
      <c r="B69" s="21"/>
      <c r="C69" s="20"/>
      <c r="D69" s="21" t="s">
        <v>21</v>
      </c>
      <c r="E69" s="21"/>
      <c r="F69" s="20"/>
    </row>
    <row r="70" spans="1:6" s="1" customFormat="1" ht="19.5" customHeight="1">
      <c r="A70" s="21"/>
      <c r="B70" s="21"/>
      <c r="C70" s="20"/>
      <c r="D70" s="21"/>
      <c r="E70" s="21"/>
      <c r="F70" s="20"/>
    </row>
    <row r="71" spans="1:6" s="1" customFormat="1" ht="19.5" customHeight="1">
      <c r="A71" s="21"/>
      <c r="B71" s="21"/>
      <c r="C71" s="20"/>
      <c r="D71" s="21"/>
      <c r="E71" s="21"/>
      <c r="F71" s="20"/>
    </row>
    <row r="72" spans="1:6" s="1" customFormat="1" ht="19.5" customHeight="1">
      <c r="A72" s="21"/>
      <c r="B72" s="21"/>
      <c r="C72" s="20"/>
      <c r="D72" s="21"/>
      <c r="E72" s="21"/>
      <c r="F72" s="20"/>
    </row>
    <row r="73" spans="1:6" s="1" customFormat="1" ht="19.5" customHeight="1">
      <c r="A73" s="21"/>
      <c r="B73" s="21"/>
      <c r="C73" s="20"/>
      <c r="D73" s="21" t="s">
        <v>21</v>
      </c>
      <c r="E73" s="21"/>
      <c r="F73" s="20"/>
    </row>
    <row r="74" spans="1:6" s="1" customFormat="1" ht="19.5" customHeight="1">
      <c r="A74" s="21"/>
      <c r="B74" s="21"/>
      <c r="C74" s="20"/>
      <c r="D74" s="21" t="s">
        <v>21</v>
      </c>
      <c r="E74" s="21"/>
      <c r="F74" s="20"/>
    </row>
    <row r="75" spans="1:6" s="1" customFormat="1" ht="19.5" customHeight="1">
      <c r="A75" s="21"/>
      <c r="B75" s="21"/>
      <c r="C75" s="20"/>
      <c r="D75" s="21" t="s">
        <v>21</v>
      </c>
      <c r="E75" s="21"/>
      <c r="F75" s="20"/>
    </row>
    <row r="76" spans="1:6" s="1" customFormat="1" ht="19.5" customHeight="1">
      <c r="A76" s="21"/>
      <c r="B76" s="21"/>
      <c r="C76" s="20"/>
      <c r="D76" s="21" t="s">
        <v>21</v>
      </c>
      <c r="E76" s="21"/>
      <c r="F76" s="20"/>
    </row>
    <row r="77" spans="1:6" s="1" customFormat="1" ht="19.5" customHeight="1">
      <c r="A77" s="21"/>
      <c r="B77" s="21"/>
      <c r="C77" s="20"/>
      <c r="D77" s="21"/>
      <c r="E77" s="21"/>
      <c r="F77" s="20"/>
    </row>
    <row r="78" spans="1:6" s="1" customFormat="1" ht="19.5" customHeight="1">
      <c r="A78" s="21"/>
      <c r="B78" s="21"/>
      <c r="C78" s="20"/>
      <c r="D78" s="21"/>
      <c r="E78" s="21"/>
      <c r="F78" s="20"/>
    </row>
    <row r="79" spans="1:8" s="1" customFormat="1" ht="19.5" customHeight="1">
      <c r="A79" s="28" t="s">
        <v>84</v>
      </c>
      <c r="B79" s="29">
        <f aca="true" t="shared" si="0" ref="B79:F79">B6+B7</f>
        <v>249067</v>
      </c>
      <c r="C79" s="29">
        <f t="shared" si="0"/>
        <v>142497</v>
      </c>
      <c r="D79" s="28" t="s">
        <v>85</v>
      </c>
      <c r="E79" s="29">
        <f t="shared" si="0"/>
        <v>249067</v>
      </c>
      <c r="F79" s="29">
        <f t="shared" si="0"/>
        <v>142497</v>
      </c>
      <c r="G79" s="30" t="str">
        <f>IF(B79=E79,"正确","错误")</f>
        <v>正确</v>
      </c>
      <c r="H79" s="30" t="str">
        <f>IF(C79=F79,"正确","错误")</f>
        <v>正确</v>
      </c>
    </row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</sheetData>
  <sheetProtection/>
  <mergeCells count="3">
    <mergeCell ref="A2:F2"/>
    <mergeCell ref="A4:C4"/>
    <mergeCell ref="D4:F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付毅</dc:creator>
  <cp:keywords/>
  <dc:description/>
  <cp:lastModifiedBy>混斗不止</cp:lastModifiedBy>
  <dcterms:created xsi:type="dcterms:W3CDTF">2019-02-15T00:55:40Z</dcterms:created>
  <dcterms:modified xsi:type="dcterms:W3CDTF">2019-02-15T00:55:52Z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14</vt:lpwstr>
  </property>
</Properties>
</file>