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<sst xmlns="http://schemas.openxmlformats.org/spreadsheetml/2006/main" count="57" uniqueCount="57">
  <si>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2018年度定南县政府性基金预算支出安排情况表</t>
  </si>
  <si>
    <t>单位：万元</t>
  </si>
  <si>
    <t>科目</t>
  </si>
  <si>
    <t>收入项目</t>
  </si>
  <si>
    <t>2017年  预 算 数</t>
  </si>
  <si>
    <t>2017年    执 行 数</t>
  </si>
  <si>
    <t>2018年  预 算 数</t>
  </si>
  <si>
    <t>2018年预算数比2017年预算数增减%</t>
  </si>
  <si>
    <t>政府性基金支出</t>
  </si>
  <si>
    <t>科学技术支出</t>
  </si>
  <si>
    <t xml:space="preserve">  核电站乏燃料处理处置基金支出</t>
  </si>
  <si>
    <t>文化体育与传媒支出</t>
  </si>
  <si>
    <t xml:space="preserve">  国家电影事业发展专项资金及对应专项债务收入安排的支出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</si>
  <si>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</si>
  <si>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</si>
  <si>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</si>
  <si>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>节能环保支出</t>
  </si>
  <si>
    <t xml:space="preserve">  可再生能源电价附加收入安排的支出</t>
  </si>
  <si>
    <t xml:space="preserve">  废弃电器电子产品处理基金支出</t>
  </si>
  <si>
    <t>城乡社区支出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</si>
  <si>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</si>
  <si>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</si>
  <si>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</si>
  <si>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</si>
  <si>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</si>
  <si>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</si>
  <si>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</si>
  <si>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农林水支出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</si>
  <si>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</si>
  <si>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</si>
  <si>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</si>
  <si>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</si>
  <si>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</si>
  <si>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>交通运输支出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</si>
  <si>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</si>
  <si>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</si>
  <si>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</si>
  <si>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</si>
  <si>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</si>
  <si>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</si>
  <si>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>资源勘探信息等支出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</si>
  <si>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</si>
  <si>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</si>
  <si>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</si>
  <si>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>商业服务业等支出</t>
  </si>
  <si>
    <t xml:space="preserve">  旅游发展基金支出</t>
  </si>
  <si>
    <t>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</si>
  <si>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</si>
  <si>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</si>
  <si>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</si>
  <si>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其他支出</t>
  </si>
  <si>
    <t xml:space="preserve">  彩票发行销售机构业务费安排的支出</t>
  </si>
  <si>
    <t xml:space="preserve">  彩票公益金及对应专项债务收入安排的支出</t>
  </si>
  <si>
    <t xml:space="preserve">  烟草企业上缴专项收入安排的支出</t>
  </si>
  <si>
    <t xml:space="preserve">  其他政府性基金及对应专项债务收入安排的支出</t>
  </si>
  <si>
    <t>债务付息支出</t>
  </si>
  <si>
    <t>债务发行费用支出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</si>
</sst>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3" fillId="34" borderId="10" xfId="0" applyNumberFormat="1" applyFont="1" applyFill="1" applyBorder="1" applyAlignment="1" applyProtection="1">
      <alignment vertical="center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vertical="center" wrapText="1"/>
      <protection/>
    </xf>
    <xf numFmtId="0" fontId="2" fillId="34" borderId="10" xfId="0" applyNumberFormat="1" applyFont="1" applyFill="1" applyBorder="1" applyAlignment="1" applyProtection="1">
      <alignment vertical="center"/>
      <protection/>
    </xf>
    <xf numFmtId="3" fontId="2" fillId="35" borderId="10" xfId="0" applyNumberFormat="1" applyFont="1" applyFill="1" applyBorder="1" applyAlignment="1" applyProtection="1">
      <alignment horizontal="right" vertical="center"/>
      <protection/>
    </xf>
    <xf numFmtId="176" fontId="2" fillId="26" borderId="10" xfId="0" applyNumberFormat="1" applyFont="1" applyFill="1" applyBorder="1" applyAlignment="1" applyProtection="1">
      <alignment horizontal="right" vertical="center" wrapText="1"/>
      <protection/>
    </xf>
    <xf numFmtId="1" fontId="2" fillId="34" borderId="10" xfId="0" applyNumberFormat="1" applyFont="1" applyFill="1" applyBorder="1" applyAlignment="1" applyProtection="1">
      <alignment horizontal="left" vertical="center"/>
      <protection/>
    </xf>
    <xf numFmtId="3" fontId="2" fillId="36" borderId="10" xfId="0" applyNumberFormat="1" applyFont="1" applyFill="1" applyBorder="1" applyAlignment="1" applyProtection="1">
      <alignment horizontal="right" vertical="center"/>
      <protection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3" fillId="34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SheetLayoutView="100" workbookViewId="0" topLeftCell="A1">
      <selection activeCell="H13" sqref="H13"/>
    </sheetView>
  </sheetViews>
  <sheetFormatPr defaultColWidth="9.125" defaultRowHeight="14.25"/>
  <cols>
    <col min="1" max="1" width="9.125" style="1" customWidth="1"/>
    <col min="2" max="2" width="50.375" style="1" customWidth="1"/>
    <col min="3" max="242" width="9.125" style="1" customWidth="1"/>
    <col min="243" max="16384" width="9.125" style="1" customWidth="1"/>
  </cols>
  <sheetData>
    <row r="1" spans="1:6" s="1" customFormat="1" ht="33.75" customHeight="1">
      <c r="A1" s="2" t="s">
        <v>0</v>
      </c>
      <c r="B1" s="2"/>
      <c r="C1" s="2"/>
      <c r="D1" s="2"/>
      <c r="E1" s="2"/>
      <c r="F1" s="2"/>
    </row>
    <row r="2" spans="1:3" s="1" customFormat="1" ht="16.5" customHeight="1">
      <c r="A2" s="3" t="s">
        <v>1</v>
      </c>
      <c r="B2" s="3"/>
      <c r="C2" s="3"/>
    </row>
    <row r="3" spans="1:6" s="1" customFormat="1" ht="61.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pans="1:6" s="1" customFormat="1" ht="16.5" customHeight="1">
      <c r="A4" s="7"/>
      <c r="B4" s="5" t="s">
        <v>8</v>
      </c>
      <c r="C4" s="8">
        <f>SUM(C5,C7,C9,C12,C15,C23,C29,C36,C40,C42,C46,C51,C52)</f>
        <v>11811</v>
      </c>
      <c r="D4" s="8">
        <f>SUM(D5,D7,D9,D12,D15,D23,D29,D36,D40,D42,D46,D51,D52)</f>
        <v>47017</v>
      </c>
      <c r="E4" s="8">
        <f>SUM(E5,E7,E9,E12,E15,E23,E29,E36,E40,E42,E46,E51,E52)</f>
        <v>29091</v>
      </c>
      <c r="F4" s="9">
        <f aca="true" t="shared" si="0" ref="F4:F52">(E4-C4)/C4</f>
        <v>1.4630429260858522</v>
      </c>
    </row>
    <row r="5" spans="1:6" s="1" customFormat="1" ht="16.5" customHeight="1">
      <c r="A5" s="10">
        <v>206</v>
      </c>
      <c r="B5" s="4" t="s">
        <v>9</v>
      </c>
      <c r="C5" s="8">
        <f>C6</f>
        <v>0</v>
      </c>
      <c r="D5" s="8">
        <f>D6</f>
        <v>0</v>
      </c>
      <c r="E5" s="8">
        <f>E6</f>
        <v>0</v>
      </c>
      <c r="F5" s="9" t="e">
        <f t="shared" si="0"/>
        <v>#DIV/0!</v>
      </c>
    </row>
    <row r="6" spans="1:6" s="1" customFormat="1" ht="16.5" customHeight="1">
      <c r="A6" s="10">
        <v>20610</v>
      </c>
      <c r="B6" s="7" t="s">
        <v>10</v>
      </c>
      <c r="C6" s="11">
        <v>0</v>
      </c>
      <c r="D6" s="11"/>
      <c r="E6" s="11"/>
      <c r="F6" s="9" t="e">
        <f t="shared" si="0"/>
        <v>#DIV/0!</v>
      </c>
    </row>
    <row r="7" spans="1:6" s="1" customFormat="1" ht="16.5" customHeight="1">
      <c r="A7" s="10">
        <v>207</v>
      </c>
      <c r="B7" s="4" t="s">
        <v>11</v>
      </c>
      <c r="C7" s="8">
        <f>C8</f>
        <v>0</v>
      </c>
      <c r="D7" s="8">
        <f>D8</f>
        <v>0</v>
      </c>
      <c r="E7" s="8">
        <f>E8</f>
        <v>0</v>
      </c>
      <c r="F7" s="9" t="e">
        <f t="shared" si="0"/>
        <v>#DIV/0!</v>
      </c>
    </row>
    <row r="8" spans="1:6" s="1" customFormat="1" ht="16.5" customHeight="1">
      <c r="A8" s="10">
        <v>20707</v>
      </c>
      <c r="B8" s="7" t="s">
        <v>12</v>
      </c>
      <c r="C8" s="11">
        <v>0</v>
      </c>
      <c r="D8" s="11"/>
      <c r="E8" s="11"/>
      <c r="F8" s="9" t="e">
        <f t="shared" si="0"/>
        <v>#DIV/0!</v>
      </c>
    </row>
    <row r="9" spans="1:6" s="1" customFormat="1" ht="16.5" customHeight="1">
      <c r="A9" s="10">
        <v>208</v>
      </c>
      <c r="B9" s="4" t="s">
        <v>13</v>
      </c>
      <c r="C9" s="8">
        <f>SUM(C10:C11)</f>
        <v>0</v>
      </c>
      <c r="D9" s="8">
        <f>SUM(D10:D11)</f>
        <v>510</v>
      </c>
      <c r="E9" s="8">
        <f>SUM(E10:E11)</f>
        <v>0</v>
      </c>
      <c r="F9" s="9" t="e">
        <f t="shared" si="0"/>
        <v>#DIV/0!</v>
      </c>
    </row>
    <row r="10" spans="1:6" s="1" customFormat="1" ht="16.5" customHeight="1">
      <c r="A10" s="10">
        <v>20822</v>
      </c>
      <c r="B10" s="7" t="s">
        <v>14</v>
      </c>
      <c r="C10" s="11">
        <v>0</v>
      </c>
      <c r="D10" s="11">
        <v>504</v>
      </c>
      <c r="E10" s="11"/>
      <c r="F10" s="9" t="e">
        <f t="shared" si="0"/>
        <v>#DIV/0!</v>
      </c>
    </row>
    <row r="11" spans="1:6" s="1" customFormat="1" ht="16.5" customHeight="1">
      <c r="A11" s="10">
        <v>20823</v>
      </c>
      <c r="B11" s="7" t="s">
        <v>15</v>
      </c>
      <c r="C11" s="11">
        <v>0</v>
      </c>
      <c r="D11" s="11">
        <v>6</v>
      </c>
      <c r="E11" s="11"/>
      <c r="F11" s="9" t="e">
        <f t="shared" si="0"/>
        <v>#DIV/0!</v>
      </c>
    </row>
    <row r="12" spans="1:6" s="1" customFormat="1" ht="16.5" customHeight="1">
      <c r="A12" s="10">
        <v>211</v>
      </c>
      <c r="B12" s="4" t="s">
        <v>16</v>
      </c>
      <c r="C12" s="8">
        <f>SUM(C13:C14)</f>
        <v>0</v>
      </c>
      <c r="D12" s="8">
        <f>SUM(D13:D14)</f>
        <v>0</v>
      </c>
      <c r="E12" s="8">
        <f>SUM(E13:E14)</f>
        <v>0</v>
      </c>
      <c r="F12" s="9" t="e">
        <f t="shared" si="0"/>
        <v>#DIV/0!</v>
      </c>
    </row>
    <row r="13" spans="1:6" s="1" customFormat="1" ht="16.5" customHeight="1">
      <c r="A13" s="10">
        <v>21160</v>
      </c>
      <c r="B13" s="7" t="s">
        <v>17</v>
      </c>
      <c r="C13" s="11">
        <v>0</v>
      </c>
      <c r="D13" s="11"/>
      <c r="E13" s="11"/>
      <c r="F13" s="9" t="e">
        <f t="shared" si="0"/>
        <v>#DIV/0!</v>
      </c>
    </row>
    <row r="14" spans="1:6" s="1" customFormat="1" ht="16.5" customHeight="1">
      <c r="A14" s="10">
        <v>21161</v>
      </c>
      <c r="B14" s="7" t="s">
        <v>18</v>
      </c>
      <c r="C14" s="11">
        <v>0</v>
      </c>
      <c r="D14" s="11"/>
      <c r="E14" s="11"/>
      <c r="F14" s="9" t="e">
        <f t="shared" si="0"/>
        <v>#DIV/0!</v>
      </c>
    </row>
    <row r="15" spans="1:6" s="1" customFormat="1" ht="16.5" customHeight="1">
      <c r="A15" s="10">
        <v>212</v>
      </c>
      <c r="B15" s="4" t="s">
        <v>19</v>
      </c>
      <c r="C15" s="8">
        <f>SUM(C16:C22)</f>
        <v>10995</v>
      </c>
      <c r="D15" s="8">
        <f>SUM(D16:D22)</f>
        <v>46081</v>
      </c>
      <c r="E15" s="8">
        <f>SUM(E16:E22)</f>
        <v>28941</v>
      </c>
      <c r="F15" s="9">
        <f t="shared" si="0"/>
        <v>1.6321964529331514</v>
      </c>
    </row>
    <row r="16" spans="1:6" s="1" customFormat="1" ht="16.5" customHeight="1">
      <c r="A16" s="10">
        <v>21208</v>
      </c>
      <c r="B16" s="7" t="s">
        <v>20</v>
      </c>
      <c r="C16" s="11">
        <v>10000</v>
      </c>
      <c r="D16" s="11">
        <v>46081</v>
      </c>
      <c r="E16" s="11">
        <v>28941</v>
      </c>
      <c r="F16" s="9">
        <f t="shared" si="0"/>
        <v>1.8941</v>
      </c>
    </row>
    <row r="17" spans="1:6" s="1" customFormat="1" ht="16.5" customHeight="1">
      <c r="A17" s="10">
        <v>21209</v>
      </c>
      <c r="B17" s="7" t="s">
        <v>21</v>
      </c>
      <c r="C17" s="11">
        <v>500</v>
      </c>
      <c r="D17" s="11"/>
      <c r="E17" s="11"/>
      <c r="F17" s="9">
        <f t="shared" si="0"/>
        <v>-1</v>
      </c>
    </row>
    <row r="18" spans="1:6" s="1" customFormat="1" ht="16.5" customHeight="1">
      <c r="A18" s="10">
        <v>21210</v>
      </c>
      <c r="B18" s="7" t="s">
        <v>22</v>
      </c>
      <c r="C18" s="11">
        <v>0</v>
      </c>
      <c r="D18" s="11"/>
      <c r="E18" s="11"/>
      <c r="F18" s="9" t="e">
        <f t="shared" si="0"/>
        <v>#DIV/0!</v>
      </c>
    </row>
    <row r="19" spans="1:6" s="1" customFormat="1" ht="16.5" customHeight="1">
      <c r="A19" s="10">
        <v>21211</v>
      </c>
      <c r="B19" s="7" t="s">
        <v>23</v>
      </c>
      <c r="C19" s="11">
        <v>495</v>
      </c>
      <c r="D19" s="11"/>
      <c r="E19" s="11"/>
      <c r="F19" s="9">
        <f t="shared" si="0"/>
        <v>-1</v>
      </c>
    </row>
    <row r="20" spans="1:6" s="1" customFormat="1" ht="16.5" customHeight="1">
      <c r="A20" s="10">
        <v>21212</v>
      </c>
      <c r="B20" s="7" t="s">
        <v>24</v>
      </c>
      <c r="C20" s="11">
        <v>0</v>
      </c>
      <c r="D20" s="11"/>
      <c r="E20" s="11"/>
      <c r="F20" s="9" t="e">
        <f t="shared" si="0"/>
        <v>#DIV/0!</v>
      </c>
    </row>
    <row r="21" spans="1:6" s="1" customFormat="1" ht="16.5" customHeight="1">
      <c r="A21" s="10">
        <v>21213</v>
      </c>
      <c r="B21" s="7" t="s">
        <v>25</v>
      </c>
      <c r="C21" s="11">
        <v>0</v>
      </c>
      <c r="D21" s="11"/>
      <c r="E21" s="11"/>
      <c r="F21" s="9" t="e">
        <f t="shared" si="0"/>
        <v>#DIV/0!</v>
      </c>
    </row>
    <row r="22" spans="1:6" s="1" customFormat="1" ht="16.5" customHeight="1">
      <c r="A22" s="10">
        <v>21214</v>
      </c>
      <c r="B22" s="7" t="s">
        <v>26</v>
      </c>
      <c r="C22" s="11">
        <v>0</v>
      </c>
      <c r="D22" s="11"/>
      <c r="E22" s="11"/>
      <c r="F22" s="9" t="e">
        <f t="shared" si="0"/>
        <v>#DIV/0!</v>
      </c>
    </row>
    <row r="23" spans="1:6" s="1" customFormat="1" ht="16.5" customHeight="1">
      <c r="A23" s="10">
        <v>213</v>
      </c>
      <c r="B23" s="4" t="s">
        <v>27</v>
      </c>
      <c r="C23" s="8">
        <f>SUM(C24:C28)</f>
        <v>0</v>
      </c>
      <c r="D23" s="8">
        <f>SUM(D24:D28)</f>
        <v>0</v>
      </c>
      <c r="E23" s="8">
        <f>SUM(E24:E28)</f>
        <v>0</v>
      </c>
      <c r="F23" s="9" t="e">
        <f t="shared" si="0"/>
        <v>#DIV/0!</v>
      </c>
    </row>
    <row r="24" spans="1:6" s="1" customFormat="1" ht="16.5" customHeight="1">
      <c r="A24" s="10">
        <v>21360</v>
      </c>
      <c r="B24" s="7" t="s">
        <v>28</v>
      </c>
      <c r="C24" s="11">
        <v>0</v>
      </c>
      <c r="D24" s="11"/>
      <c r="E24" s="11"/>
      <c r="F24" s="9" t="e">
        <f t="shared" si="0"/>
        <v>#DIV/0!</v>
      </c>
    </row>
    <row r="25" spans="1:6" s="1" customFormat="1" ht="16.5" customHeight="1">
      <c r="A25" s="10">
        <v>21366</v>
      </c>
      <c r="B25" s="7" t="s">
        <v>29</v>
      </c>
      <c r="C25" s="11">
        <v>0</v>
      </c>
      <c r="D25" s="11"/>
      <c r="E25" s="11"/>
      <c r="F25" s="9" t="e">
        <f t="shared" si="0"/>
        <v>#DIV/0!</v>
      </c>
    </row>
    <row r="26" spans="1:6" s="1" customFormat="1" ht="16.5" customHeight="1">
      <c r="A26" s="10">
        <v>21367</v>
      </c>
      <c r="B26" s="7" t="s">
        <v>30</v>
      </c>
      <c r="C26" s="11">
        <v>0</v>
      </c>
      <c r="D26" s="11"/>
      <c r="E26" s="11"/>
      <c r="F26" s="9" t="e">
        <f t="shared" si="0"/>
        <v>#DIV/0!</v>
      </c>
    </row>
    <row r="27" spans="1:6" s="1" customFormat="1" ht="16.5" customHeight="1">
      <c r="A27" s="10">
        <v>21368</v>
      </c>
      <c r="B27" s="7" t="s">
        <v>31</v>
      </c>
      <c r="C27" s="11">
        <v>0</v>
      </c>
      <c r="D27" s="11"/>
      <c r="E27" s="11"/>
      <c r="F27" s="9" t="e">
        <f t="shared" si="0"/>
        <v>#DIV/0!</v>
      </c>
    </row>
    <row r="28" spans="1:6" s="1" customFormat="1" ht="16.5" customHeight="1">
      <c r="A28" s="10">
        <v>21369</v>
      </c>
      <c r="B28" s="7" t="s">
        <v>32</v>
      </c>
      <c r="C28" s="11">
        <v>0</v>
      </c>
      <c r="D28" s="11"/>
      <c r="E28" s="11"/>
      <c r="F28" s="9" t="e">
        <f t="shared" si="0"/>
        <v>#DIV/0!</v>
      </c>
    </row>
    <row r="29" spans="1:6" s="1" customFormat="1" ht="16.5" customHeight="1">
      <c r="A29" s="10">
        <v>214</v>
      </c>
      <c r="B29" s="4" t="s">
        <v>33</v>
      </c>
      <c r="C29" s="8">
        <f>SUM(C30:C35)</f>
        <v>0</v>
      </c>
      <c r="D29" s="8">
        <f>SUM(D30:D35)</f>
        <v>0</v>
      </c>
      <c r="E29" s="8">
        <f>SUM(E30:E35)</f>
        <v>0</v>
      </c>
      <c r="F29" s="9" t="e">
        <f t="shared" si="0"/>
        <v>#DIV/0!</v>
      </c>
    </row>
    <row r="30" spans="1:6" s="1" customFormat="1" ht="16.5" customHeight="1">
      <c r="A30" s="10">
        <v>21460</v>
      </c>
      <c r="B30" s="7" t="s">
        <v>34</v>
      </c>
      <c r="C30" s="11">
        <v>0</v>
      </c>
      <c r="D30" s="11"/>
      <c r="E30" s="11"/>
      <c r="F30" s="9" t="e">
        <f t="shared" si="0"/>
        <v>#DIV/0!</v>
      </c>
    </row>
    <row r="31" spans="1:6" s="1" customFormat="1" ht="16.5" customHeight="1">
      <c r="A31" s="10">
        <v>21462</v>
      </c>
      <c r="B31" s="7" t="s">
        <v>35</v>
      </c>
      <c r="C31" s="11">
        <v>0</v>
      </c>
      <c r="D31" s="11"/>
      <c r="E31" s="11"/>
      <c r="F31" s="9" t="e">
        <f t="shared" si="0"/>
        <v>#DIV/0!</v>
      </c>
    </row>
    <row r="32" spans="1:6" s="1" customFormat="1" ht="16.5" customHeight="1">
      <c r="A32" s="10">
        <v>21463</v>
      </c>
      <c r="B32" s="7" t="s">
        <v>36</v>
      </c>
      <c r="C32" s="11">
        <v>0</v>
      </c>
      <c r="D32" s="11"/>
      <c r="E32" s="11"/>
      <c r="F32" s="9" t="e">
        <f t="shared" si="0"/>
        <v>#DIV/0!</v>
      </c>
    </row>
    <row r="33" spans="1:6" s="1" customFormat="1" ht="16.5" customHeight="1">
      <c r="A33" s="10">
        <v>21464</v>
      </c>
      <c r="B33" s="7" t="s">
        <v>37</v>
      </c>
      <c r="C33" s="11">
        <v>0</v>
      </c>
      <c r="D33" s="11"/>
      <c r="E33" s="11"/>
      <c r="F33" s="9" t="e">
        <f t="shared" si="0"/>
        <v>#DIV/0!</v>
      </c>
    </row>
    <row r="34" spans="1:6" s="1" customFormat="1" ht="16.5" customHeight="1">
      <c r="A34" s="10">
        <v>21468</v>
      </c>
      <c r="B34" s="7" t="s">
        <v>38</v>
      </c>
      <c r="C34" s="11">
        <v>0</v>
      </c>
      <c r="D34" s="11"/>
      <c r="E34" s="11"/>
      <c r="F34" s="9" t="e">
        <f t="shared" si="0"/>
        <v>#DIV/0!</v>
      </c>
    </row>
    <row r="35" spans="1:6" s="1" customFormat="1" ht="16.5" customHeight="1">
      <c r="A35" s="10">
        <v>21469</v>
      </c>
      <c r="B35" s="7" t="s">
        <v>39</v>
      </c>
      <c r="C35" s="11">
        <v>0</v>
      </c>
      <c r="D35" s="11"/>
      <c r="E35" s="11"/>
      <c r="F35" s="9" t="e">
        <f t="shared" si="0"/>
        <v>#DIV/0!</v>
      </c>
    </row>
    <row r="36" spans="1:6" s="1" customFormat="1" ht="16.5" customHeight="1">
      <c r="A36" s="10">
        <v>215</v>
      </c>
      <c r="B36" s="4" t="s">
        <v>40</v>
      </c>
      <c r="C36" s="8">
        <f>SUM(C37:C39)</f>
        <v>350</v>
      </c>
      <c r="D36" s="8">
        <f>SUM(D37:D39)</f>
        <v>0</v>
      </c>
      <c r="E36" s="8">
        <f>SUM(E37:E39)</f>
        <v>0</v>
      </c>
      <c r="F36" s="9">
        <f t="shared" si="0"/>
        <v>-1</v>
      </c>
    </row>
    <row r="37" spans="1:6" s="1" customFormat="1" ht="16.5" customHeight="1">
      <c r="A37" s="10">
        <v>21560</v>
      </c>
      <c r="B37" s="7" t="s">
        <v>41</v>
      </c>
      <c r="C37" s="11">
        <v>50</v>
      </c>
      <c r="D37" s="11"/>
      <c r="E37" s="11"/>
      <c r="F37" s="9">
        <f t="shared" si="0"/>
        <v>-1</v>
      </c>
    </row>
    <row r="38" spans="1:6" s="1" customFormat="1" ht="16.5" customHeight="1">
      <c r="A38" s="10">
        <v>21561</v>
      </c>
      <c r="B38" s="7" t="s">
        <v>42</v>
      </c>
      <c r="C38" s="11">
        <v>300</v>
      </c>
      <c r="D38" s="11"/>
      <c r="E38" s="11"/>
      <c r="F38" s="9">
        <f t="shared" si="0"/>
        <v>-1</v>
      </c>
    </row>
    <row r="39" spans="1:6" s="1" customFormat="1" ht="16.5" customHeight="1">
      <c r="A39" s="10">
        <v>21562</v>
      </c>
      <c r="B39" s="7" t="s">
        <v>43</v>
      </c>
      <c r="C39" s="11">
        <v>0</v>
      </c>
      <c r="D39" s="11"/>
      <c r="E39" s="11"/>
      <c r="F39" s="9" t="e">
        <f t="shared" si="0"/>
        <v>#DIV/0!</v>
      </c>
    </row>
    <row r="40" spans="1:6" s="1" customFormat="1" ht="16.5" customHeight="1">
      <c r="A40" s="10">
        <v>216</v>
      </c>
      <c r="B40" s="4" t="s">
        <v>44</v>
      </c>
      <c r="C40" s="8">
        <f>C41</f>
        <v>0</v>
      </c>
      <c r="D40" s="8">
        <f>D41</f>
        <v>0</v>
      </c>
      <c r="E40" s="8">
        <f>E41</f>
        <v>0</v>
      </c>
      <c r="F40" s="9" t="e">
        <f t="shared" si="0"/>
        <v>#DIV/0!</v>
      </c>
    </row>
    <row r="41" spans="1:6" s="1" customFormat="1" ht="16.5" customHeight="1">
      <c r="A41" s="10">
        <v>21660</v>
      </c>
      <c r="B41" s="7" t="s">
        <v>45</v>
      </c>
      <c r="C41" s="11">
        <v>0</v>
      </c>
      <c r="D41" s="11"/>
      <c r="E41" s="11"/>
      <c r="F41" s="9" t="e">
        <f t="shared" si="0"/>
        <v>#DIV/0!</v>
      </c>
    </row>
    <row r="42" spans="1:6" s="1" customFormat="1" ht="16.5" customHeight="1">
      <c r="A42" s="10">
        <v>217</v>
      </c>
      <c r="B42" s="4" t="s">
        <v>46</v>
      </c>
      <c r="C42" s="8">
        <f>C43</f>
        <v>0</v>
      </c>
      <c r="D42" s="8">
        <f>D43</f>
        <v>0</v>
      </c>
      <c r="E42" s="8">
        <f>E43</f>
        <v>0</v>
      </c>
      <c r="F42" s="9" t="e">
        <f t="shared" si="0"/>
        <v>#DIV/0!</v>
      </c>
    </row>
    <row r="43" spans="1:6" s="1" customFormat="1" ht="16.5" customHeight="1">
      <c r="A43" s="10">
        <v>21704</v>
      </c>
      <c r="B43" s="7" t="s">
        <v>47</v>
      </c>
      <c r="C43" s="8">
        <f>SUM(C44:C45)</f>
        <v>0</v>
      </c>
      <c r="D43" s="8">
        <f>SUM(D44:D45)</f>
        <v>0</v>
      </c>
      <c r="E43" s="8">
        <f>SUM(E44:E45)</f>
        <v>0</v>
      </c>
      <c r="F43" s="9" t="e">
        <f t="shared" si="0"/>
        <v>#DIV/0!</v>
      </c>
    </row>
    <row r="44" spans="1:6" s="1" customFormat="1" ht="16.5" customHeight="1">
      <c r="A44" s="10">
        <v>2170402</v>
      </c>
      <c r="B44" s="7" t="s">
        <v>48</v>
      </c>
      <c r="C44" s="11">
        <v>0</v>
      </c>
      <c r="D44" s="11"/>
      <c r="E44" s="11"/>
      <c r="F44" s="9" t="e">
        <f t="shared" si="0"/>
        <v>#DIV/0!</v>
      </c>
    </row>
    <row r="45" spans="1:6" s="1" customFormat="1" ht="16.5" customHeight="1">
      <c r="A45" s="10">
        <v>2170403</v>
      </c>
      <c r="B45" s="7" t="s">
        <v>49</v>
      </c>
      <c r="C45" s="11">
        <v>0</v>
      </c>
      <c r="D45" s="11"/>
      <c r="E45" s="11"/>
      <c r="F45" s="9" t="e">
        <f t="shared" si="0"/>
        <v>#DIV/0!</v>
      </c>
    </row>
    <row r="46" spans="1:6" s="1" customFormat="1" ht="17.25" customHeight="1">
      <c r="A46" s="10">
        <v>229</v>
      </c>
      <c r="B46" s="4" t="s">
        <v>50</v>
      </c>
      <c r="C46" s="8">
        <f>SUM(C47:C50)</f>
        <v>466</v>
      </c>
      <c r="D46" s="8">
        <f>SUM(D47:D50)</f>
        <v>426</v>
      </c>
      <c r="E46" s="8">
        <f>SUM(E47:E50)</f>
        <v>150</v>
      </c>
      <c r="F46" s="9">
        <f t="shared" si="0"/>
        <v>-0.6781115879828327</v>
      </c>
    </row>
    <row r="47" spans="1:6" s="1" customFormat="1" ht="16.5" customHeight="1">
      <c r="A47" s="10">
        <v>22908</v>
      </c>
      <c r="B47" s="7" t="s">
        <v>51</v>
      </c>
      <c r="C47" s="11">
        <v>0</v>
      </c>
      <c r="D47" s="11"/>
      <c r="E47" s="11"/>
      <c r="F47" s="9" t="e">
        <f t="shared" si="0"/>
        <v>#DIV/0!</v>
      </c>
    </row>
    <row r="48" spans="1:6" s="1" customFormat="1" ht="16.5" customHeight="1">
      <c r="A48" s="10">
        <v>22960</v>
      </c>
      <c r="B48" s="12" t="s">
        <v>52</v>
      </c>
      <c r="C48" s="11">
        <v>466</v>
      </c>
      <c r="D48" s="11">
        <v>426</v>
      </c>
      <c r="E48" s="11">
        <v>150</v>
      </c>
      <c r="F48" s="9">
        <f t="shared" si="0"/>
        <v>-0.6781115879828327</v>
      </c>
    </row>
    <row r="49" spans="1:6" s="1" customFormat="1" ht="16.5" customHeight="1">
      <c r="A49" s="10">
        <v>22961</v>
      </c>
      <c r="B49" s="12" t="s">
        <v>53</v>
      </c>
      <c r="C49" s="11">
        <v>0</v>
      </c>
      <c r="D49" s="11"/>
      <c r="E49" s="11"/>
      <c r="F49" s="9" t="e">
        <f t="shared" si="0"/>
        <v>#DIV/0!</v>
      </c>
    </row>
    <row r="50" spans="1:6" s="1" customFormat="1" ht="16.5" customHeight="1">
      <c r="A50" s="10">
        <v>22904</v>
      </c>
      <c r="B50" s="7" t="s">
        <v>54</v>
      </c>
      <c r="C50" s="11">
        <v>0</v>
      </c>
      <c r="D50" s="11"/>
      <c r="E50" s="11"/>
      <c r="F50" s="9" t="e">
        <f t="shared" si="0"/>
        <v>#DIV/0!</v>
      </c>
    </row>
    <row r="51" spans="1:6" s="1" customFormat="1" ht="16.5" customHeight="1">
      <c r="A51" s="13">
        <v>232</v>
      </c>
      <c r="B51" s="14" t="s">
        <v>55</v>
      </c>
      <c r="C51" s="11">
        <v>0</v>
      </c>
      <c r="D51" s="11"/>
      <c r="E51" s="11"/>
      <c r="F51" s="9" t="e">
        <f t="shared" si="0"/>
        <v>#DIV/0!</v>
      </c>
    </row>
    <row r="52" spans="1:6" s="1" customFormat="1" ht="16.5" customHeight="1">
      <c r="A52" s="13">
        <v>233</v>
      </c>
      <c r="B52" s="14" t="s">
        <v>56</v>
      </c>
      <c r="C52" s="11">
        <v>0</v>
      </c>
      <c r="D52" s="11"/>
      <c r="E52" s="11"/>
      <c r="F52" s="9" t="e">
        <f t="shared" si="0"/>
        <v>#DIV/0!</v>
      </c>
    </row>
  </sheetData>
  <sheetProtection/>
  <mergeCells count="2">
    <mergeCell ref="A1:F1"/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付毅</dc:creator>
  <cp:keywords/>
  <dc:description/>
  <cp:lastModifiedBy>混斗不止</cp:lastModifiedBy>
  <dcterms:created xsi:type="dcterms:W3CDTF">2019-02-15T01:50:48Z</dcterms:created>
  <dcterms:modified xsi:type="dcterms:W3CDTF">2019-02-15T02:08:38Z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